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uccesfull" sheetId="1" r:id="rId1"/>
    <sheet name="error" sheetId="2" r:id="rId2"/>
    <sheet name="functions" sheetId="3" r:id="rId3"/>
  </sheets>
  <calcPr calcId="145621"/>
</workbook>
</file>

<file path=xl/calcChain.xml><?xml version="1.0" encoding="utf-8"?>
<calcChain xmlns="http://schemas.openxmlformats.org/spreadsheetml/2006/main">
  <c r="T6" i="1" l="1"/>
  <c r="C3" i="3" l="1"/>
  <c r="H1" i="2" l="1"/>
  <c r="G3" i="2"/>
  <c r="G4" i="2"/>
  <c r="G5" i="2"/>
  <c r="G6" i="2"/>
  <c r="G7" i="2"/>
  <c r="G8" i="2"/>
  <c r="G9" i="2"/>
  <c r="G10" i="2"/>
  <c r="G11" i="2"/>
  <c r="G12" i="2"/>
  <c r="G13" i="2"/>
  <c r="G14" i="2"/>
  <c r="G2" i="2"/>
  <c r="B3" i="3"/>
  <c r="A3" i="3" l="1"/>
  <c r="A75" i="3" l="1"/>
  <c r="A76" i="3"/>
  <c r="A77" i="3"/>
  <c r="T5" i="1"/>
  <c r="T4" i="1"/>
</calcChain>
</file>

<file path=xl/sharedStrings.xml><?xml version="1.0" encoding="utf-8"?>
<sst xmlns="http://schemas.openxmlformats.org/spreadsheetml/2006/main" count="1700" uniqueCount="390">
  <si>
    <t>N</t>
  </si>
  <si>
    <t>HW_REV</t>
  </si>
  <si>
    <t>UNIQ_D</t>
  </si>
  <si>
    <t>RUNNING_NUM</t>
  </si>
  <si>
    <t>ADC_NOISE_SIGMA, LSB</t>
  </si>
  <si>
    <t>GENERAL_TEST</t>
  </si>
  <si>
    <t>COMMENT</t>
  </si>
  <si>
    <t>DATE</t>
  </si>
  <si>
    <t>TESTER</t>
  </si>
  <si>
    <t>15/10/2020</t>
  </si>
  <si>
    <t>ICM_3</t>
  </si>
  <si>
    <t>2d-08-b0-0c-29-00-00-31</t>
  </si>
  <si>
    <t>TEST_FW_VER</t>
  </si>
  <si>
    <t>FW_VER</t>
  </si>
  <si>
    <t>rev_1</t>
  </si>
  <si>
    <t>2d-e3-b0-0c-29-00-00-e0</t>
  </si>
  <si>
    <t>mihail.vasilev@desy.de</t>
  </si>
  <si>
    <t>2d-d2-b0-0c-29-00-00-3a</t>
  </si>
  <si>
    <t>2d-cc-96-08-29-00-00-18</t>
  </si>
  <si>
    <t>2d-7d-ae-0c-29-00-00-9c</t>
  </si>
  <si>
    <t>2d-b1-a6-08-29-00-00-4e</t>
  </si>
  <si>
    <t>2d-71-ae-0c-29-00-00-e1</t>
  </si>
  <si>
    <t>2d-82-ae-0c-29-00-00-ca</t>
  </si>
  <si>
    <t>WR_PR / COMM TEST</t>
  </si>
  <si>
    <t>2d-17-a7-08-29-00-00-6d</t>
  </si>
  <si>
    <t>2d-d5-b0-0c-29-00-00-bf</t>
  </si>
  <si>
    <t>2d-bc-17-17-0f-00-00-61</t>
  </si>
  <si>
    <t>V8 is rotated (Repaired at the workplace not so accurate soldering)</t>
  </si>
  <si>
    <t>16/10/2020</t>
  </si>
  <si>
    <t>V8 is rotated by electronics workshop</t>
  </si>
  <si>
    <t>2d-4d-d8-17-0f-00-00-69</t>
  </si>
  <si>
    <t>REPAIR</t>
  </si>
  <si>
    <t>2d-e0-88-18-0f-00-00-70</t>
  </si>
  <si>
    <t>2d-47-67-17-0f-00-00-86</t>
  </si>
  <si>
    <t>2d-63-0e-17-0f-00-00-0e</t>
  </si>
  <si>
    <t>2d-90-d6-17-0f-00-00-45</t>
  </si>
  <si>
    <t>2d-84-0c-17-0f-00-00-21</t>
  </si>
  <si>
    <t>2d-0a-33-17-0f-00-00-33</t>
  </si>
  <si>
    <t>2d-04-ae-17-0f-00-00-7b</t>
  </si>
  <si>
    <t>2d-30-b1-17-0f-00-00-59</t>
  </si>
  <si>
    <t>2d-b4-13-17-0f-00-00-df</t>
  </si>
  <si>
    <t>2d-c4-a8-18-0f-00-00-e2</t>
  </si>
  <si>
    <t>2d-27-14-17-0f-00-00-66</t>
  </si>
  <si>
    <t>2d-a7-ae-18-0f-00-00-e4</t>
  </si>
  <si>
    <t>2d-83-0e-17-0f-00-00-27</t>
  </si>
  <si>
    <t>2d-ec-a6-18-0f-00-00-57</t>
  </si>
  <si>
    <t>2d-a3-23-17-0f-00-00-85</t>
  </si>
  <si>
    <t>2d-51-31-17-0f-00-00-66</t>
  </si>
  <si>
    <t>2d-2c-3e-17-0f-00-00-db</t>
  </si>
  <si>
    <t>2d-8c-0a-17-0f-00-00-1c</t>
  </si>
  <si>
    <t>2d-39-2a-17-0f-00-00-08</t>
  </si>
  <si>
    <t>2d-62-ae-17-0f-00-00-0a</t>
  </si>
  <si>
    <t>2d-93-13-17-0f-00-00-ec</t>
  </si>
  <si>
    <t>2d-1d-0d-17-0f-00-00-cb</t>
  </si>
  <si>
    <t>2d-ed-c9-17-0f-00-00-84</t>
  </si>
  <si>
    <t>2d-ad-99-18-0f-00-00-fe</t>
  </si>
  <si>
    <t>19/10/2020</t>
  </si>
  <si>
    <t>2d-fb-6e-17-0f-00-00-0f</t>
  </si>
  <si>
    <t>icm_in_ice_rev21_0_5.mcs</t>
  </si>
  <si>
    <t>2d-cd-39-17-0f-00-00-94</t>
  </si>
  <si>
    <t>2d-24-35-17-0f-00-00-0a</t>
  </si>
  <si>
    <t>2d-f0-0a-17-0f-00-00-f9</t>
  </si>
  <si>
    <t>2d-8f-89-18-0f-00-00-5a</t>
  </si>
  <si>
    <t>2d-15-3e-17-0f-00-00-a0</t>
  </si>
  <si>
    <t>2d-3f-b4-18-0f-00-00-35</t>
  </si>
  <si>
    <t>2d-0b-cd-17-0f-00-00-00</t>
  </si>
  <si>
    <t>2d-85-3a-17-0f-00-00-0e</t>
  </si>
  <si>
    <t>2d-e1-b7-18-0f-00-00-ac</t>
  </si>
  <si>
    <t>2d-19-3c-17-0f-00-00-5e</t>
  </si>
  <si>
    <t>2d-07-ad-17-0f-00-00-6c</t>
  </si>
  <si>
    <t>2d-36-b7-18-0f-00-00-ed</t>
  </si>
  <si>
    <t>2d-66-a2-18-0f-00-00-6d</t>
  </si>
  <si>
    <t>2d-eb-a5-18-0f-00-00-9c</t>
  </si>
  <si>
    <t>opt.-trans. Only</t>
  </si>
  <si>
    <t>Chiba University</t>
  </si>
  <si>
    <t>delevered to</t>
  </si>
  <si>
    <t>2d-95-0f-17-0f-00-00-03</t>
  </si>
  <si>
    <t>2d-58-3d-17-0f-00-00-d1</t>
  </si>
  <si>
    <t>2d-2a-1d-17-0f-00-00-df</t>
  </si>
  <si>
    <t>2d-da-62-17-0f-00-00-af</t>
  </si>
  <si>
    <t>2d-7e-30-17-0f-00-00-39</t>
  </si>
  <si>
    <t>2d-ea-17-17-0f-00-00-fd</t>
  </si>
  <si>
    <t>21/10/2020</t>
  </si>
  <si>
    <t>2d-47-1d-17-0f-00-00-56</t>
  </si>
  <si>
    <t>icm_in_ice_rev21_0_0.mcs</t>
  </si>
  <si>
    <t>NOISE AVERAGE (LSB)</t>
  </si>
  <si>
    <t>ADC OFFSET ERR (V)</t>
  </si>
  <si>
    <t>2d-6e-0c-17-0f-00-00-c7</t>
  </si>
  <si>
    <t>2d-ab-c2-d3-0f-00-00-04</t>
  </si>
  <si>
    <t>2d-fa-6d-15-0f-00-00-71</t>
  </si>
  <si>
    <t>2d-fd-98-18-0f-00-00-1d</t>
  </si>
  <si>
    <t>2d-33-fd-02-0f-00-00-71</t>
  </si>
  <si>
    <t>2d-a6-b1-0c-29-00-00-b3</t>
  </si>
  <si>
    <t>2d-1c-2a-17-0f-00-00-55</t>
  </si>
  <si>
    <t>2d-d0-7e-15-0f-00-00-3a</t>
  </si>
  <si>
    <t>2d-e5-cd-d3-0f-00-00-0d</t>
  </si>
  <si>
    <t>2d-92-b1-0c-29-00-00-82</t>
  </si>
  <si>
    <t>2d-f1-ae-0c-29-00-00-0b</t>
  </si>
  <si>
    <t>2d-4a-cc-02-0f-00-00-36</t>
  </si>
  <si>
    <t>2d-8b-0a-17-0f-00-00-99</t>
  </si>
  <si>
    <t>2d-73-b1-0c-29-00-00-9c</t>
  </si>
  <si>
    <t>2d-d5-ae-0c-29-00-00-61</t>
  </si>
  <si>
    <t>2d-ef-61-15-0f-00-00-e0</t>
  </si>
  <si>
    <t>2d-06-c2-d3-0f-00-00-12</t>
  </si>
  <si>
    <t>2d-52-2e-17-0f-00-00-2c</t>
  </si>
  <si>
    <t>2d-46-9e-18-0f-00-00-7e</t>
  </si>
  <si>
    <t>2d-b8-84-15-0f-00-00-43</t>
  </si>
  <si>
    <t>2d-91-9f-18-0f-00-00-f2</t>
  </si>
  <si>
    <t>nils.rueger@desy.de</t>
  </si>
  <si>
    <t>Error</t>
  </si>
  <si>
    <t>check ID</t>
  </si>
  <si>
    <t>NO TERM. SIGNAL-PATH || YES  || ERROR!</t>
  </si>
  <si>
    <t>2d3098180f0000c8</t>
  </si>
  <si>
    <t>2d10bbd30f000065</t>
  </si>
  <si>
    <t>TERM. BY FPGA        || YES  || ERROR!</t>
  </si>
  <si>
    <t>Date</t>
  </si>
  <si>
    <t xml:space="preserve"> NO TERM. SIGNAL-PATH || YES  || ERROR!</t>
  </si>
  <si>
    <t>2dd07e150f00003a</t>
  </si>
  <si>
    <t>2d92c9d30f00000f</t>
  </si>
  <si>
    <t>I/O-LOOPING          || YES  || ERROR!</t>
  </si>
  <si>
    <t>TERM. BY WP-ADDR     ||  NO  || ######</t>
  </si>
  <si>
    <t>NOISE                ||  NO  || ######</t>
  </si>
  <si>
    <t>2d8c0c170f000080</t>
  </si>
  <si>
    <t>TERM. BY FPGA        ||  NO  || ######</t>
  </si>
  <si>
    <t>EXT. TERM            ||  NO  || ######</t>
  </si>
  <si>
    <t xml:space="preserve"> NOISE                ||  NO  || ######</t>
  </si>
  <si>
    <t>2dd5ae0c29000061</t>
  </si>
  <si>
    <t xml:space="preserve"> EXT. TERM            ||  NO  || ######</t>
  </si>
  <si>
    <t>2d-c3-df-17-0f-00-00-c1</t>
  </si>
  <si>
    <t>2d-48-de-17-0f-00-00-1e</t>
  </si>
  <si>
    <t>2d-51-3d-17-0f-00-00-47</t>
  </si>
  <si>
    <t>2d-25-60-17-0f-00-00-7a</t>
  </si>
  <si>
    <t>2d-7e-1a-17-0f-00-00-7c</t>
  </si>
  <si>
    <t>2d-32-11-17-0f-00-00-04</t>
  </si>
  <si>
    <t>2d-3e-15-17-0f-00-00-66</t>
  </si>
  <si>
    <t>2d-bc-df-17-0f-00-00-7d</t>
  </si>
  <si>
    <t>2d-31-2a-17-0f-00-00-a9</t>
  </si>
  <si>
    <t>2d-0d-3c-17-0f-00-00-d9</t>
  </si>
  <si>
    <t>2d-c0-23-17-0f-00-00-1f</t>
  </si>
  <si>
    <t>2d-2b-3e-17-0f-00-00-5e</t>
  </si>
  <si>
    <t>2d-41-b8-18-0f-00-00-9f</t>
  </si>
  <si>
    <t>2d-bf-11-17-0f-00-00-a4</t>
  </si>
  <si>
    <t>2d-6b-d9-b8-09-00-00-42</t>
  </si>
  <si>
    <t>2d-32-ab-18-0f-00-00-6c</t>
  </si>
  <si>
    <t>2d-bf-a4-18-0f-00-00-a3</t>
  </si>
  <si>
    <t>2d-a8-39-17-0f-00-00-bc</t>
  </si>
  <si>
    <t>2d-1b-d9-b8-09-00-00-da</t>
  </si>
  <si>
    <t>2d-a0-d9-b8-09-00-00-25</t>
  </si>
  <si>
    <t>2d-6a-d9-b8-09-00-00-75</t>
  </si>
  <si>
    <t>2d-45-d9-b8-09-00-00-e7</t>
  </si>
  <si>
    <t>2d-9f-d9-b8-09-00-00-ec</t>
  </si>
  <si>
    <t>2d-8e-d9-b8-09-00-00-80</t>
  </si>
  <si>
    <t>2d-02-11-17-0f-00-00-e9</t>
  </si>
  <si>
    <t>2d-4c-d3-17-0f-00-00-2e</t>
  </si>
  <si>
    <t>2d-99-24-17-0f-00-00-f6</t>
  </si>
  <si>
    <t>2d-1e-3d-17-0f-00-00-16</t>
  </si>
  <si>
    <t>2d-05-c2-d3-0f-00-00-4b</t>
  </si>
  <si>
    <t>2d-91-cd-d3-0f-00-00-49</t>
  </si>
  <si>
    <t>2d-3c-bb-d3-0f-00-00-ae</t>
  </si>
  <si>
    <t>QR code Check</t>
  </si>
  <si>
    <t xml:space="preserve">QR_2 </t>
  </si>
  <si>
    <t>nils.rueger@desy.de / mikhail.vasilev@desy.de</t>
  </si>
  <si>
    <t>2d-5c-d9-b8-09-00-00-2a</t>
  </si>
  <si>
    <t>2d-56-27-17-0f-00-00-03</t>
  </si>
  <si>
    <t>2d-36-d9-b8-09-00-00-26</t>
  </si>
  <si>
    <t>2d-1c-d9-b8-09-00-00-5f</t>
  </si>
  <si>
    <t>2d-fa-6c-17-0f-00-00-bb</t>
  </si>
  <si>
    <t>2d-a3-34-17-0f-00-00-a8</t>
  </si>
  <si>
    <t>2d-81-19-17-0f-00-00-64</t>
  </si>
  <si>
    <t>2d-9b-a6-18-0f-00-00-4a</t>
  </si>
  <si>
    <t>2d-3e-d8-17-0f-00-00-a8</t>
  </si>
  <si>
    <t>2d-ba-b7-18-0f-00-00-7a</t>
  </si>
  <si>
    <t>2d-cd-db-17-0f-00-00-cd</t>
  </si>
  <si>
    <t>2d-6a-66-17-0f-00-00-b7</t>
  </si>
  <si>
    <t>2d-5e-ba-17-0f-00-00-f9</t>
  </si>
  <si>
    <t>2d-3d-0e-17-0f-00-00-33</t>
  </si>
  <si>
    <t>2d-57-2e-de-0e-00-00-c6</t>
  </si>
  <si>
    <t>2d-ec-19-de-0e-00-00-ec</t>
  </si>
  <si>
    <t>2d-d4-32-de-0e-00-00-28</t>
  </si>
  <si>
    <t>2d-c1-c9-d3-0f-00-00-78</t>
  </si>
  <si>
    <t>2d-9b-34-de-0e-00-00-e5</t>
  </si>
  <si>
    <t>2d-50-14-de-0e-00-00-7a</t>
  </si>
  <si>
    <t>2d-95-c9-d3-0f-00-00-8a</t>
  </si>
  <si>
    <t>2d-2f-bb-d3-0f-00-00-ac</t>
  </si>
  <si>
    <t>2d-bd-a8-18-0f-00-00-ec</t>
  </si>
  <si>
    <t>2d-6f-c9-d3-0f-00-00-37</t>
  </si>
  <si>
    <t>2d-8a-67-15-0f-00-00-54</t>
  </si>
  <si>
    <t>2d-b5-33-de-0e-00-00-11</t>
  </si>
  <si>
    <t>2d-77-2c-de-0e-00-00-f3</t>
  </si>
  <si>
    <t>2d-aa-c2-d3-0f-00-00-33</t>
  </si>
  <si>
    <t>2d-5c-e6-d3-0f-00-00-14</t>
  </si>
  <si>
    <t>2d-16-15-de-0e-00-00-70</t>
  </si>
  <si>
    <t>2d-cd-cb-17-0f-00-00-b1</t>
  </si>
  <si>
    <t>2d-a9-72-17-0f-00-00-12</t>
  </si>
  <si>
    <t>2d-ea-b7-18-0f-00-00-54</t>
  </si>
  <si>
    <t>2d-5f-b7-18-0f-00-00-b8</t>
  </si>
  <si>
    <t>2d-1e-10-de-0e-00-00-03</t>
  </si>
  <si>
    <t>2d-ba-3d-17-0f-00-00-96</t>
  </si>
  <si>
    <t>2d-ec-84-18-0f-00-00-2c</t>
  </si>
  <si>
    <t>2d-f9-c1-d3-0f-00-00-0a</t>
  </si>
  <si>
    <t>2d-68-c9-d3-0f-00-00-b2</t>
  </si>
  <si>
    <t>2d-5e-ae-0c-29-00-00-73</t>
  </si>
  <si>
    <t>2d-c6-5a-15-0f-00-00-34</t>
  </si>
  <si>
    <t>2d-77-e6-d3-0f-00-00-5a</t>
  </si>
  <si>
    <t>2d-eb-de-d3-0f-00-00-2c</t>
  </si>
  <si>
    <t>2d-20-0a-17-0f-00-00-3d</t>
  </si>
  <si>
    <t>2d-08-7a-15-0f-00-00-40</t>
  </si>
  <si>
    <t>2d-8f-b0-0c-29-00-00-5e</t>
  </si>
  <si>
    <t>2d-7f-8a-15-0f-00-00-fb</t>
  </si>
  <si>
    <t>20 October 2020. 50 ICMs =</t>
  </si>
  <si>
    <t>Shipmet</t>
  </si>
  <si>
    <t>CNT</t>
  </si>
  <si>
    <t>5 November 2020. 50 ICMs  =</t>
  </si>
  <si>
    <t>2d-81-b1-0c-29-00-00-80</t>
  </si>
  <si>
    <t>2d-31-c9-d3-0f-00-00-0a</t>
  </si>
  <si>
    <t>2d-8e-e6-d3-0f-00-00-be</t>
  </si>
  <si>
    <t>2d-c4-ae-18-0f-00-00-7e</t>
  </si>
  <si>
    <t>2d-83-bf-d3-0f-00-00-92</t>
  </si>
  <si>
    <t>2d-45-1b-17-0f-00-00-a4</t>
  </si>
  <si>
    <t>2d-16-c9-d3-0f-00-00-39</t>
  </si>
  <si>
    <t>2d-fd-11-17-0f-00-00-bf</t>
  </si>
  <si>
    <t>2d-da-78-15-0f-00-00-69</t>
  </si>
  <si>
    <t>2d-3e-bb-d3-0f-00-00-c0</t>
  </si>
  <si>
    <t>2d-3d-8e-15-0f-00-00-ff</t>
  </si>
  <si>
    <t>2d-e4-89-15-0f-00-00-fc</t>
  </si>
  <si>
    <t>2d-d5-8d-15-0f-00-00-39</t>
  </si>
  <si>
    <t>2d-ea-7a-15-0f-00-00-07</t>
  </si>
  <si>
    <t>2d-16-6d-15-0f-00-00-25</t>
  </si>
  <si>
    <t>stuck opening serial</t>
  </si>
  <si>
    <t>2d-8a-71-17-0f-00-00-b3</t>
  </si>
  <si>
    <t>2d-5e-13-17-0f-00-00-39</t>
  </si>
  <si>
    <t>2d-04-69-17-0f-00-00-08</t>
  </si>
  <si>
    <t>2d-ae-b0-0c-29-00-00-df</t>
  </si>
  <si>
    <t>2d-d2-78-15-0f-00-00-c8</t>
  </si>
  <si>
    <t>2d-3d-2f-17-0f-00-00-06</t>
  </si>
  <si>
    <t>2d-17-af-0c-29-00-00-5d</t>
  </si>
  <si>
    <t>2d-e4-0e-17-0f-00-00-61</t>
  </si>
  <si>
    <t>2d-fc-de-d3-0f-00-00-f2</t>
  </si>
  <si>
    <t>2daab00c29000003</t>
  </si>
  <si>
    <t>2d-f2-de-d3-0f-00-00-e1</t>
  </si>
  <si>
    <t>2d-c9-db-d3-0f-00-00-26</t>
  </si>
  <si>
    <t>2d-23-8e-18-0f-00-00-2a</t>
  </si>
  <si>
    <t>UART-FPGA            || YES  || ERROR!</t>
  </si>
  <si>
    <t>2d-9d-b0-0c-29-00-00-6b</t>
  </si>
  <si>
    <t>ID-CHIP              ||  NO  || ######</t>
  </si>
  <si>
    <t>UART-EFM32           ||  NO  || ######</t>
  </si>
  <si>
    <t xml:space="preserve"> PWR                  ||  NO  || ######</t>
  </si>
  <si>
    <t>I/O-LOOPING          ||  NO  || ######</t>
  </si>
  <si>
    <t>ADC-SPI              ||  NO  || ######</t>
  </si>
  <si>
    <t xml:space="preserve">ADC-PRLL_ITF         ||  NO  || ###### </t>
  </si>
  <si>
    <t xml:space="preserve">NO TERM. SIGNAL-PATH ||  NO  || ###### </t>
  </si>
  <si>
    <t xml:space="preserve">NOISE                ||  NO  || ###### </t>
  </si>
  <si>
    <t>2d-13-e6-d3-0f-00-00-45</t>
  </si>
  <si>
    <t>2d-fe-be-d3-0f-00-00-8d</t>
  </si>
  <si>
    <t>2d-38-c9-d3-0f-00-00-9c</t>
  </si>
  <si>
    <t>2d-8f-b1-0c-29-00-00-93</t>
  </si>
  <si>
    <t>2d-7e-d2-d3-0f-00-00-57</t>
  </si>
  <si>
    <t>2d-f6-ae-0c-29-00-00-8e</t>
  </si>
  <si>
    <t>2d-0d-df-d3-0f-00-00-7a</t>
  </si>
  <si>
    <t>2d-d0-ae-0c-29-00-00-8a</t>
  </si>
  <si>
    <t>2d-51-ae-0c-29-00-00-57</t>
  </si>
  <si>
    <t>2d-e3-ae-0c-29-00-00-3e</t>
  </si>
  <si>
    <t>2d-44-bf-d3-0f-00-00-88</t>
  </si>
  <si>
    <t>2d-5e-27-17-0f-00-00-a2</t>
  </si>
  <si>
    <t>2d-15-b6-18-0f-00-00-cf</t>
  </si>
  <si>
    <t>2d-ea-90-18-0f-00-00-fd</t>
  </si>
  <si>
    <t>2d-46-c9-d3-0f-00-00-17</t>
  </si>
  <si>
    <t>2d-27-c9-d3-0f-00-00-e3</t>
  </si>
  <si>
    <t>not shipped</t>
  </si>
  <si>
    <t>2d-ab-24-17-0f-00-00-75</t>
  </si>
  <si>
    <t>2d-af-c4-d3-0f-00-00-44</t>
  </si>
  <si>
    <t>2d-c4-c4-d3-0f-00-00-7f</t>
  </si>
  <si>
    <t>current batch amount</t>
  </si>
  <si>
    <t>2d-6f-c4-d3-0f-00-00-db</t>
  </si>
  <si>
    <t>2d-21-bf-d3-0f-00-00-a0</t>
  </si>
  <si>
    <t>2d-3a-c9-d3-0f-00-00-f2</t>
  </si>
  <si>
    <t>2d-05-c9-d3-0f-00-00-3b</t>
  </si>
  <si>
    <t>2d-4f-ee-02-0f-00-00-a6</t>
  </si>
  <si>
    <t>2d-9a-e7-d3-0f-00-00-f4</t>
  </si>
  <si>
    <t>2d-9f-ab-17-0f-00-00-e0</t>
  </si>
  <si>
    <t>2d-e8-ed-02-0f-00-00-31</t>
  </si>
  <si>
    <t>2d-fe-0a-17-0f-00-00-ea</t>
  </si>
  <si>
    <t>2d-dc-16-17-0f-00-00-6f</t>
  </si>
  <si>
    <t>2d-22-bf-d3-0f-00-00-f9</t>
  </si>
  <si>
    <t>2d-61-6e-17-0f-00-00-71</t>
  </si>
  <si>
    <t>2d-ec-9a-18-0f-00-00-f2</t>
  </si>
  <si>
    <t>2d-7b-c5-d3-0f-00-00-91</t>
  </si>
  <si>
    <t>2d-94-13-17-0f-00-00-69</t>
  </si>
  <si>
    <t>2dß16ß6dß15ß0fß00ß00ß25</t>
  </si>
  <si>
    <t>2dßeaß7aß15ß0fß00ß00ß07</t>
  </si>
  <si>
    <t>2dßd5ß8dß15ß0fß00ß00ß39</t>
  </si>
  <si>
    <t>2dße4ß89ß15ß0fß00ß00ßfc</t>
  </si>
  <si>
    <t>2dß3dß8eß15ß0fß00ß00ßff</t>
  </si>
  <si>
    <t>2dßdaß78ß15ß0fß00ß00ß69</t>
  </si>
  <si>
    <t>2dß3eßbbßd3ß0fß00ß00ßc0</t>
  </si>
  <si>
    <t>2dßfdß11ß17ß0fß00ß00ßbf</t>
  </si>
  <si>
    <t>2dß16ßc9ßd3ß0fß00ß00ß39</t>
  </si>
  <si>
    <t>2dß45ß1bß17ß0fß00ß00ßa4</t>
  </si>
  <si>
    <t>2dß83ßbfßd3ß0fß00ß00ß92</t>
  </si>
  <si>
    <t>2dßc4ßaeß18ß0fß00ß00ß7e</t>
  </si>
  <si>
    <t>2dß7fß8aß15ß0fß00ß00ßfb</t>
  </si>
  <si>
    <t>2dß81ßb1ß0cß29ß00ß00ß80</t>
  </si>
  <si>
    <t>2dß8eße6ßd3ß0fß00ß00ßbe</t>
  </si>
  <si>
    <t>2dß31ßc9ßd3ß0fß00ß00ß0a</t>
  </si>
  <si>
    <t>2dß8fßb0ß0cß29ß00ß00ß5e</t>
  </si>
  <si>
    <t>2dß08ß7aß15ß0fß00ß00ß40</t>
  </si>
  <si>
    <t>2dß20ß0aß17ß0fß00ß00ß3d</t>
  </si>
  <si>
    <t>2dßebßdeßd3ß0fß00ß00ß2c</t>
  </si>
  <si>
    <t>2dß77ße6ßd3ß0fß00ß00ß5a</t>
  </si>
  <si>
    <t>2dßd4ß32ßdeß0eß00ß00ß28</t>
  </si>
  <si>
    <t>2dßecß19ßdeß0eß00ß00ßec</t>
  </si>
  <si>
    <t>2dß57ß2eßdeß0eß00ß00ßc6</t>
  </si>
  <si>
    <t>2dß5eßbaß17ß0fß00ß00ßf9</t>
  </si>
  <si>
    <t>2dß3dß0eß17ß0fß00ß00ß33</t>
  </si>
  <si>
    <t>2dß51ß3dß17ß0fß00ß00ß47</t>
  </si>
  <si>
    <t>2dß6bßd9ßb8ß09ß00ß00ß42</t>
  </si>
  <si>
    <t>2dß7eß1aß17ß0fß00ß00ß7c</t>
  </si>
  <si>
    <t>2dß2bß3eß17ß0fß00ß00ß5e</t>
  </si>
  <si>
    <t>2dß31ß2aß17ß0fß00ß00ßa9</t>
  </si>
  <si>
    <t>2dß3eß15ß17ß0fß00ß00ß66</t>
  </si>
  <si>
    <t>2dß6aß66ß17ß0fß00ß00ßb7</t>
  </si>
  <si>
    <t>2dßcdßdbß17ß0fß00ß00ßcd</t>
  </si>
  <si>
    <t>2dßbaßb7ß18ß0fß00ß00ß7a</t>
  </si>
  <si>
    <t>2dß3eßd8ß17ß0fß00ß00ßa8</t>
  </si>
  <si>
    <t>2dß9bßa6ß18ß0fß00ß00ß4a</t>
  </si>
  <si>
    <t>2dß81ß19ß17ß0fß00ß00ß64</t>
  </si>
  <si>
    <t>2dßa3ß34ß17ß0fß00ß00ßa8</t>
  </si>
  <si>
    <t>2dßfaß6cß17ß0fß00ß00ßbb</t>
  </si>
  <si>
    <t>2dß1cßd9ßb8ß09ß00ß00ß5f</t>
  </si>
  <si>
    <t>2dß36ßd9ßb8ß09ß00ß00ß26</t>
  </si>
  <si>
    <t>2dß56ß27ß17ß0fß00ß00ß03</t>
  </si>
  <si>
    <t>2dß5cßd9ßb8ß09ß00ß00ß2a</t>
  </si>
  <si>
    <t>2dßc6ß5aß15ß0fß00ß00ß34</t>
  </si>
  <si>
    <t>2dß5eßaeß0cß29ß00ß00ß73</t>
  </si>
  <si>
    <t>2dß68ßc9ßd3ß0fß00ß00ßb2</t>
  </si>
  <si>
    <t>2dßf9ßc1ßd3ß0fß00ß00ß0a</t>
  </si>
  <si>
    <t>2dßecß84ß18ß0fß00ß00ß2c</t>
  </si>
  <si>
    <t>2dßbaß3dß17ß0fß00ß00ß96</t>
  </si>
  <si>
    <t>2dß1eß10ßdeß0eß00ß00ß03</t>
  </si>
  <si>
    <t>2dß5fßb7ß18ß0fß00ß00ßb8</t>
  </si>
  <si>
    <t>2dßeaßb7ß18ß0fß00ß00ß54</t>
  </si>
  <si>
    <t>2dßa9ß72ß17ß0fß00ß00ß12</t>
  </si>
  <si>
    <t>2dßcdßcbß17ß0fß00ß00ßb1</t>
  </si>
  <si>
    <t>2dß16ß15ßdeß0eß00ß00ß70</t>
  </si>
  <si>
    <t>2dß5cße6ßd3ß0fß00ß00ß14</t>
  </si>
  <si>
    <t>2dßaaßc2ßd3ß0fß00ß00ß33</t>
  </si>
  <si>
    <t>2dß77ß2cßdeß0eß00ß00ßf3</t>
  </si>
  <si>
    <t>2dßb5ß33ßdeß0eß00ß00ß11</t>
  </si>
  <si>
    <t>2dß8aß67ß15ß0fß00ß00ß54</t>
  </si>
  <si>
    <t>2dß6fßc9ßd3ß0fß00ß00ß37</t>
  </si>
  <si>
    <t>2dßbdßa8ß18ß0fß00ß00ßec</t>
  </si>
  <si>
    <t>2dß2fßbbßd3ß0fß00ß00ßac</t>
  </si>
  <si>
    <t>2dß95ßc9ßd3ß0fß00ß00ß8a</t>
  </si>
  <si>
    <t>2dß50ß14ßdeß0eß00ß00ß7a</t>
  </si>
  <si>
    <t>2dß9bß34ßdeß0eß00ß00ße5</t>
  </si>
  <si>
    <t>2dßc1ßc9ßd3ß0fß00ß00ß78</t>
  </si>
  <si>
    <t>2dß94ß13ß17ß0fß00ß00ß69</t>
  </si>
  <si>
    <t>2dß61ß6eß17ß0fß00ß00ß71</t>
  </si>
  <si>
    <t>2dßdcß16ß17ß0fß00ß00ß6f</t>
  </si>
  <si>
    <t>2dß22ßbfßd3ß0fß00ß00ßf9</t>
  </si>
  <si>
    <t>2dßfeß0aß17ß0fß00ß00ßea</t>
  </si>
  <si>
    <t>2dße8ßedß02ß0fß00ß00ß31</t>
  </si>
  <si>
    <t>2dß9fßabß17ß0fß00ß00ße0</t>
  </si>
  <si>
    <t>2dß9aße7ßd3ß0fß00ß00ßf4</t>
  </si>
  <si>
    <t>2dß7bßc5ßd3ß0fß00ß00ß91</t>
  </si>
  <si>
    <t>2dß4fßeeß02ß0fß00ß00ßa6</t>
  </si>
  <si>
    <t>2dß05ßc9ßd3ß0fß00ß00ß3b</t>
  </si>
  <si>
    <t>2dß3aßc9ßd3ß0fß00ß00ßf2</t>
  </si>
  <si>
    <t>2dß21ßbfßd3ß0fß00ß00ßa0</t>
  </si>
  <si>
    <t>2dß6fßc4ßd3ß0fß00ß00ßdb</t>
  </si>
  <si>
    <t>2dßc4ßc4ßd3ß0fß00ß00ß7f</t>
  </si>
  <si>
    <t>2dßafßc4ßd3ß0fß00ß00ß44</t>
  </si>
  <si>
    <t>2dßecß9aß18ß0fß00ß00ßf2</t>
  </si>
  <si>
    <t>2dßabß24ß17ß0fß00ß00ß75</t>
  </si>
  <si>
    <t>2dß27ßc9ßd3ß0fß00ß00ße3</t>
  </si>
  <si>
    <t>2dß46ßc9ßd3ß0fß00ß00ß17</t>
  </si>
  <si>
    <t>2dßeaß90ß18ß0fß00ß00ßfd</t>
  </si>
  <si>
    <t>2dß15ßb6ß18ß0fß00ß00ßcf</t>
  </si>
  <si>
    <t>2dß5eß27ß17ß0fß00ß00ßa2</t>
  </si>
  <si>
    <t>2dß44ßbfßd3ß0fß00ß00ß88</t>
  </si>
  <si>
    <t>2dß8aß71ß17ß0fß00ß00ßb3</t>
  </si>
  <si>
    <t>2dß04ß69ß17ß0fß00ß00ß08</t>
  </si>
  <si>
    <t>2dß5eß13ß17ß0fß00ß00ß39</t>
  </si>
  <si>
    <t>2dßaeßb0ß0cß29ß00ß00ßdf</t>
  </si>
  <si>
    <t>2dßd2ß78ß15ß0fß00ß00ßc8</t>
  </si>
  <si>
    <t>2dß3dß2fß17ß0fß00ß00ß06</t>
  </si>
  <si>
    <t>2dß17ßafß0cß29ß00ß00ß5d</t>
  </si>
  <si>
    <t>2dßfcßdeßd3ß0fß00ß00ßf2</t>
  </si>
  <si>
    <t xml:space="preserve"> shipped</t>
  </si>
  <si>
    <t>10 November 2020. 100 ICMs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</si>
</sst>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2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0" fontId="3" fillId="2" borderId="0" xfId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0" xfId="1" applyFont="1" applyAlignment="1">
      <alignment horizontal="center"/>
    </xf>
    <xf numFmtId="0" fontId="0" fillId="0" borderId="0" xfId="0" applyNumberFormat="1" applyAlignment="1">
      <alignment horizontal="center"/>
    </xf>
    <xf numFmtId="0" fontId="6" fillId="2" borderId="0" xfId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0"/>
  <sheetViews>
    <sheetView tabSelected="1" topLeftCell="C1" zoomScale="85" zoomScaleNormal="85" workbookViewId="0">
      <pane ySplit="1" topLeftCell="A2" activePane="bottomLeft" state="frozen"/>
      <selection pane="bottomLeft" activeCell="S10" sqref="S10"/>
    </sheetView>
  </sheetViews>
  <sheetFormatPr defaultRowHeight="15" customHeight="1" x14ac:dyDescent="0.25"/>
  <cols>
    <col min="1" max="1" width="4.42578125" style="1" customWidth="1"/>
    <col min="2" max="3" width="17.5703125" style="1" customWidth="1"/>
    <col min="4" max="4" width="27.7109375" style="1" customWidth="1"/>
    <col min="5" max="5" width="12.5703125" style="1" customWidth="1"/>
    <col min="6" max="6" width="27.5703125" style="1" customWidth="1"/>
    <col min="7" max="7" width="15.7109375" style="1" customWidth="1"/>
    <col min="8" max="8" width="23.7109375" style="1" customWidth="1"/>
    <col min="9" max="9" width="23.28515625" style="1" customWidth="1"/>
    <col min="10" max="10" width="22.5703125" style="1" customWidth="1"/>
    <col min="11" max="11" width="25.85546875" style="1" customWidth="1"/>
    <col min="12" max="12" width="16.42578125" style="1" customWidth="1"/>
    <col min="13" max="13" width="45.140625" style="1" customWidth="1"/>
    <col min="14" max="14" width="34.7109375" style="1" customWidth="1"/>
    <col min="15" max="15" width="24.7109375" style="1" customWidth="1"/>
    <col min="16" max="16" width="32.85546875" style="1" customWidth="1"/>
    <col min="17" max="17" width="15.7109375" style="1" customWidth="1"/>
    <col min="18" max="18" width="9.85546875" style="1" customWidth="1"/>
    <col min="19" max="19" width="28" style="1" customWidth="1"/>
    <col min="20" max="16384" width="9.140625" style="1"/>
  </cols>
  <sheetData>
    <row r="1" spans="1:20" ht="15" customHeight="1" x14ac:dyDescent="0.25">
      <c r="A1" s="4" t="s">
        <v>0</v>
      </c>
      <c r="B1" s="4" t="s">
        <v>3</v>
      </c>
      <c r="C1" s="4" t="s">
        <v>12</v>
      </c>
      <c r="D1" s="4" t="s">
        <v>13</v>
      </c>
      <c r="E1" s="4" t="s">
        <v>1</v>
      </c>
      <c r="F1" s="4" t="s">
        <v>2</v>
      </c>
      <c r="G1" s="4" t="s">
        <v>5</v>
      </c>
      <c r="H1" s="6" t="s">
        <v>4</v>
      </c>
      <c r="I1" s="4" t="s">
        <v>85</v>
      </c>
      <c r="J1" s="4" t="s">
        <v>86</v>
      </c>
      <c r="K1" s="4" t="s">
        <v>23</v>
      </c>
      <c r="L1" s="4" t="s">
        <v>7</v>
      </c>
      <c r="M1" s="4" t="s">
        <v>8</v>
      </c>
      <c r="N1" s="4" t="s">
        <v>31</v>
      </c>
      <c r="O1" s="4" t="s">
        <v>6</v>
      </c>
      <c r="P1" s="13" t="s">
        <v>75</v>
      </c>
      <c r="S1" s="4" t="s">
        <v>210</v>
      </c>
      <c r="T1" s="4" t="s">
        <v>211</v>
      </c>
    </row>
    <row r="2" spans="1:20" ht="15" customHeight="1" x14ac:dyDescent="0.25">
      <c r="A2" s="1">
        <v>1</v>
      </c>
      <c r="B2" s="1">
        <v>110</v>
      </c>
      <c r="C2" s="1" t="s">
        <v>14</v>
      </c>
      <c r="D2" s="1" t="s">
        <v>84</v>
      </c>
      <c r="E2" s="1" t="s">
        <v>10</v>
      </c>
      <c r="F2" s="5" t="s">
        <v>11</v>
      </c>
      <c r="G2" s="1">
        <v>1</v>
      </c>
      <c r="H2" s="7">
        <v>1.34</v>
      </c>
      <c r="K2" s="1" t="s">
        <v>73</v>
      </c>
      <c r="L2" s="1" t="s">
        <v>9</v>
      </c>
      <c r="M2" s="2" t="s">
        <v>16</v>
      </c>
      <c r="P2" s="5" t="s">
        <v>74</v>
      </c>
      <c r="Q2" s="1">
        <v>1</v>
      </c>
    </row>
    <row r="3" spans="1:20" ht="15" customHeight="1" x14ac:dyDescent="0.25">
      <c r="A3" s="1">
        <v>2</v>
      </c>
      <c r="B3" s="1">
        <v>111</v>
      </c>
      <c r="C3" s="1" t="s">
        <v>14</v>
      </c>
      <c r="D3" s="1" t="s">
        <v>84</v>
      </c>
      <c r="E3" s="1" t="s">
        <v>10</v>
      </c>
      <c r="F3" s="1" t="s">
        <v>15</v>
      </c>
      <c r="G3" s="1">
        <v>1</v>
      </c>
      <c r="H3" s="7">
        <v>1.33</v>
      </c>
      <c r="K3" s="1" t="s">
        <v>73</v>
      </c>
      <c r="L3" s="1" t="s">
        <v>9</v>
      </c>
      <c r="M3" s="2" t="s">
        <v>16</v>
      </c>
      <c r="P3" s="5" t="s">
        <v>74</v>
      </c>
      <c r="Q3" s="1">
        <v>1</v>
      </c>
    </row>
    <row r="4" spans="1:20" ht="15" customHeight="1" x14ac:dyDescent="0.25">
      <c r="A4" s="1">
        <v>3</v>
      </c>
      <c r="B4" s="1">
        <v>112</v>
      </c>
      <c r="C4" s="1" t="s">
        <v>14</v>
      </c>
      <c r="D4" s="1" t="s">
        <v>84</v>
      </c>
      <c r="E4" s="1" t="s">
        <v>10</v>
      </c>
      <c r="F4" s="1" t="s">
        <v>17</v>
      </c>
      <c r="G4" s="1">
        <v>1</v>
      </c>
      <c r="H4" s="7">
        <v>1.38</v>
      </c>
      <c r="K4" s="1" t="s">
        <v>73</v>
      </c>
      <c r="L4" s="1" t="s">
        <v>9</v>
      </c>
      <c r="M4" s="2" t="s">
        <v>16</v>
      </c>
      <c r="P4" s="5" t="s">
        <v>74</v>
      </c>
      <c r="Q4" s="1">
        <v>1</v>
      </c>
      <c r="S4" s="1" t="s">
        <v>209</v>
      </c>
      <c r="T4" s="1">
        <f>SUM(Q2:Q52)</f>
        <v>50</v>
      </c>
    </row>
    <row r="5" spans="1:20" ht="15" customHeight="1" x14ac:dyDescent="0.25">
      <c r="A5" s="1">
        <v>4</v>
      </c>
      <c r="B5" s="1">
        <v>113</v>
      </c>
      <c r="C5" s="1" t="s">
        <v>14</v>
      </c>
      <c r="D5" s="1" t="s">
        <v>84</v>
      </c>
      <c r="E5" s="1" t="s">
        <v>10</v>
      </c>
      <c r="F5" s="1" t="s">
        <v>18</v>
      </c>
      <c r="G5" s="1">
        <v>1</v>
      </c>
      <c r="H5" s="7">
        <v>1.29</v>
      </c>
      <c r="K5" s="1" t="s">
        <v>73</v>
      </c>
      <c r="L5" s="1" t="s">
        <v>9</v>
      </c>
      <c r="M5" s="2" t="s">
        <v>16</v>
      </c>
      <c r="P5" s="5" t="s">
        <v>74</v>
      </c>
      <c r="Q5" s="1">
        <v>1</v>
      </c>
      <c r="S5" s="1" t="s">
        <v>212</v>
      </c>
      <c r="T5" s="1">
        <f>SUM(Q53:Q105)</f>
        <v>50</v>
      </c>
    </row>
    <row r="6" spans="1:20" ht="15" customHeight="1" x14ac:dyDescent="0.25">
      <c r="A6" s="1">
        <v>5</v>
      </c>
      <c r="B6" s="1">
        <v>114</v>
      </c>
      <c r="C6" s="1" t="s">
        <v>14</v>
      </c>
      <c r="D6" s="1" t="s">
        <v>84</v>
      </c>
      <c r="E6" s="1" t="s">
        <v>10</v>
      </c>
      <c r="F6" s="1" t="s">
        <v>19</v>
      </c>
      <c r="G6" s="1">
        <v>1</v>
      </c>
      <c r="H6" s="7">
        <v>1.44</v>
      </c>
      <c r="K6" s="1" t="s">
        <v>73</v>
      </c>
      <c r="L6" s="1" t="s">
        <v>9</v>
      </c>
      <c r="M6" s="2" t="s">
        <v>16</v>
      </c>
      <c r="P6" s="5" t="s">
        <v>74</v>
      </c>
      <c r="Q6" s="1">
        <v>1</v>
      </c>
      <c r="S6" s="1" t="s">
        <v>389</v>
      </c>
      <c r="T6" s="1">
        <f>COUNTIF(Q106:Q300,1)</f>
        <v>100</v>
      </c>
    </row>
    <row r="7" spans="1:20" ht="15" customHeight="1" x14ac:dyDescent="0.25">
      <c r="A7" s="1">
        <v>6</v>
      </c>
      <c r="B7" s="1">
        <v>115</v>
      </c>
      <c r="C7" s="1" t="s">
        <v>14</v>
      </c>
      <c r="D7" s="1" t="s">
        <v>84</v>
      </c>
      <c r="E7" s="1" t="s">
        <v>10</v>
      </c>
      <c r="F7" s="1" t="s">
        <v>20</v>
      </c>
      <c r="G7" s="1">
        <v>1</v>
      </c>
      <c r="H7" s="7">
        <v>1.36</v>
      </c>
      <c r="K7" s="1" t="s">
        <v>73</v>
      </c>
      <c r="L7" s="1" t="s">
        <v>9</v>
      </c>
      <c r="M7" s="2" t="s">
        <v>16</v>
      </c>
      <c r="P7" s="5" t="s">
        <v>74</v>
      </c>
      <c r="Q7" s="1">
        <v>1</v>
      </c>
    </row>
    <row r="8" spans="1:20" ht="15" customHeight="1" x14ac:dyDescent="0.25">
      <c r="A8" s="1">
        <v>7</v>
      </c>
      <c r="B8" s="1">
        <v>116</v>
      </c>
      <c r="C8" s="1" t="s">
        <v>14</v>
      </c>
      <c r="D8" s="1" t="s">
        <v>84</v>
      </c>
      <c r="E8" s="1" t="s">
        <v>10</v>
      </c>
      <c r="F8" s="1" t="s">
        <v>21</v>
      </c>
      <c r="G8" s="1">
        <v>1</v>
      </c>
      <c r="H8" s="7">
        <v>1.33</v>
      </c>
      <c r="K8" s="1" t="s">
        <v>73</v>
      </c>
      <c r="L8" s="1" t="s">
        <v>9</v>
      </c>
      <c r="M8" s="2" t="s">
        <v>16</v>
      </c>
      <c r="P8" s="5" t="s">
        <v>74</v>
      </c>
      <c r="Q8" s="1">
        <v>1</v>
      </c>
    </row>
    <row r="9" spans="1:20" ht="15" customHeight="1" x14ac:dyDescent="0.25">
      <c r="A9" s="1">
        <v>8</v>
      </c>
      <c r="B9" s="1">
        <v>117</v>
      </c>
      <c r="C9" s="1" t="s">
        <v>14</v>
      </c>
      <c r="D9" s="1" t="s">
        <v>84</v>
      </c>
      <c r="E9" s="1" t="s">
        <v>10</v>
      </c>
      <c r="F9" s="1" t="s">
        <v>22</v>
      </c>
      <c r="G9" s="1">
        <v>1</v>
      </c>
      <c r="H9" s="7">
        <v>1.3</v>
      </c>
      <c r="K9" s="1" t="s">
        <v>73</v>
      </c>
      <c r="L9" s="1" t="s">
        <v>9</v>
      </c>
      <c r="M9" s="2" t="s">
        <v>16</v>
      </c>
      <c r="P9" s="5" t="s">
        <v>74</v>
      </c>
      <c r="Q9" s="1">
        <v>1</v>
      </c>
    </row>
    <row r="10" spans="1:20" ht="15" customHeight="1" x14ac:dyDescent="0.25">
      <c r="A10" s="1">
        <v>9</v>
      </c>
      <c r="B10" s="1">
        <v>118</v>
      </c>
      <c r="C10" s="1" t="s">
        <v>14</v>
      </c>
      <c r="D10" s="1" t="s">
        <v>84</v>
      </c>
      <c r="E10" s="1" t="s">
        <v>10</v>
      </c>
      <c r="F10" s="1" t="s">
        <v>24</v>
      </c>
      <c r="G10" s="1">
        <v>1</v>
      </c>
      <c r="H10" s="7">
        <v>1.42</v>
      </c>
      <c r="K10" s="1" t="s">
        <v>73</v>
      </c>
      <c r="L10" s="1" t="s">
        <v>9</v>
      </c>
      <c r="M10" s="2" t="s">
        <v>16</v>
      </c>
      <c r="P10" s="5" t="s">
        <v>74</v>
      </c>
      <c r="Q10" s="1">
        <v>1</v>
      </c>
    </row>
    <row r="11" spans="1:20" ht="15" customHeight="1" x14ac:dyDescent="0.25">
      <c r="A11" s="1">
        <v>10</v>
      </c>
      <c r="B11" s="1">
        <v>119</v>
      </c>
      <c r="C11" s="1" t="s">
        <v>14</v>
      </c>
      <c r="D11" s="1" t="s">
        <v>84</v>
      </c>
      <c r="E11" s="1" t="s">
        <v>10</v>
      </c>
      <c r="F11" s="1" t="s">
        <v>25</v>
      </c>
      <c r="G11" s="1">
        <v>1</v>
      </c>
      <c r="H11" s="7">
        <v>1.34</v>
      </c>
      <c r="K11" s="1" t="s">
        <v>73</v>
      </c>
      <c r="L11" s="1" t="s">
        <v>9</v>
      </c>
      <c r="M11" s="2" t="s">
        <v>16</v>
      </c>
      <c r="P11" s="5" t="s">
        <v>74</v>
      </c>
      <c r="Q11" s="1">
        <v>1</v>
      </c>
    </row>
    <row r="12" spans="1:20" ht="15" customHeight="1" x14ac:dyDescent="0.25">
      <c r="A12" s="3">
        <v>11</v>
      </c>
      <c r="B12" s="3">
        <v>120</v>
      </c>
      <c r="C12" s="3" t="s">
        <v>14</v>
      </c>
      <c r="D12" s="1" t="s">
        <v>84</v>
      </c>
      <c r="E12" s="3" t="s">
        <v>10</v>
      </c>
      <c r="F12" s="3" t="s">
        <v>26</v>
      </c>
      <c r="G12" s="3">
        <v>1</v>
      </c>
      <c r="H12" s="8">
        <v>1.29</v>
      </c>
      <c r="K12" s="1" t="s">
        <v>73</v>
      </c>
      <c r="L12" s="3" t="s">
        <v>9</v>
      </c>
      <c r="M12" s="9" t="s">
        <v>16</v>
      </c>
      <c r="N12" s="10" t="s">
        <v>27</v>
      </c>
      <c r="O12" s="12"/>
      <c r="Q12" s="3">
        <v>0</v>
      </c>
    </row>
    <row r="13" spans="1:20" ht="15" customHeight="1" x14ac:dyDescent="0.25">
      <c r="A13" s="1">
        <v>12</v>
      </c>
      <c r="B13" s="1">
        <v>121</v>
      </c>
      <c r="C13" s="1" t="s">
        <v>14</v>
      </c>
      <c r="D13" s="1" t="s">
        <v>84</v>
      </c>
      <c r="E13" s="1" t="s">
        <v>10</v>
      </c>
      <c r="F13" s="1" t="s">
        <v>30</v>
      </c>
      <c r="G13" s="1">
        <v>1</v>
      </c>
      <c r="H13" s="7">
        <v>1.47</v>
      </c>
      <c r="K13" s="1" t="s">
        <v>73</v>
      </c>
      <c r="L13" s="1" t="s">
        <v>28</v>
      </c>
      <c r="M13" s="2" t="s">
        <v>16</v>
      </c>
      <c r="N13" s="11" t="s">
        <v>29</v>
      </c>
      <c r="P13" s="5" t="s">
        <v>74</v>
      </c>
      <c r="Q13" s="1">
        <v>1</v>
      </c>
    </row>
    <row r="14" spans="1:20" ht="15" customHeight="1" x14ac:dyDescent="0.25">
      <c r="A14" s="1">
        <v>13</v>
      </c>
      <c r="B14" s="1">
        <v>122</v>
      </c>
      <c r="C14" s="1" t="s">
        <v>14</v>
      </c>
      <c r="D14" s="1" t="s">
        <v>84</v>
      </c>
      <c r="E14" s="1" t="s">
        <v>10</v>
      </c>
      <c r="F14" s="1" t="s">
        <v>32</v>
      </c>
      <c r="G14" s="1">
        <v>1</v>
      </c>
      <c r="H14" s="7">
        <v>1.29</v>
      </c>
      <c r="K14" s="1" t="s">
        <v>73</v>
      </c>
      <c r="L14" s="1" t="s">
        <v>28</v>
      </c>
      <c r="M14" s="2" t="s">
        <v>16</v>
      </c>
      <c r="N14" s="11" t="s">
        <v>29</v>
      </c>
      <c r="P14" s="5" t="s">
        <v>74</v>
      </c>
      <c r="Q14" s="1">
        <v>1</v>
      </c>
    </row>
    <row r="15" spans="1:20" ht="15" customHeight="1" x14ac:dyDescent="0.25">
      <c r="A15" s="1">
        <v>14</v>
      </c>
      <c r="B15" s="1">
        <v>123</v>
      </c>
      <c r="C15" s="1" t="s">
        <v>14</v>
      </c>
      <c r="D15" s="1" t="s">
        <v>84</v>
      </c>
      <c r="E15" s="1" t="s">
        <v>10</v>
      </c>
      <c r="F15" s="1" t="s">
        <v>33</v>
      </c>
      <c r="G15" s="1">
        <v>1</v>
      </c>
      <c r="H15" s="7">
        <v>1.33</v>
      </c>
      <c r="K15" s="1">
        <v>1</v>
      </c>
      <c r="L15" s="1" t="s">
        <v>28</v>
      </c>
      <c r="M15" s="2" t="s">
        <v>16</v>
      </c>
      <c r="N15" s="11" t="s">
        <v>29</v>
      </c>
      <c r="P15" s="5" t="s">
        <v>74</v>
      </c>
      <c r="Q15" s="1">
        <v>1</v>
      </c>
    </row>
    <row r="16" spans="1:20" ht="15" customHeight="1" x14ac:dyDescent="0.25">
      <c r="A16" s="1">
        <v>15</v>
      </c>
      <c r="B16" s="1">
        <v>124</v>
      </c>
      <c r="C16" s="1" t="s">
        <v>14</v>
      </c>
      <c r="D16" s="1" t="s">
        <v>84</v>
      </c>
      <c r="E16" s="1" t="s">
        <v>10</v>
      </c>
      <c r="F16" s="1" t="s">
        <v>34</v>
      </c>
      <c r="G16" s="1">
        <v>1</v>
      </c>
      <c r="H16" s="7">
        <v>1.26</v>
      </c>
      <c r="K16" s="1" t="s">
        <v>73</v>
      </c>
      <c r="L16" s="1" t="s">
        <v>28</v>
      </c>
      <c r="M16" s="2" t="s">
        <v>16</v>
      </c>
      <c r="N16" s="11" t="s">
        <v>29</v>
      </c>
      <c r="P16" s="5" t="s">
        <v>74</v>
      </c>
      <c r="Q16" s="1">
        <v>1</v>
      </c>
    </row>
    <row r="17" spans="1:17" ht="15" customHeight="1" x14ac:dyDescent="0.25">
      <c r="A17" s="1">
        <v>16</v>
      </c>
      <c r="B17" s="1">
        <v>125</v>
      </c>
      <c r="C17" s="1" t="s">
        <v>14</v>
      </c>
      <c r="D17" s="1" t="s">
        <v>84</v>
      </c>
      <c r="E17" s="1" t="s">
        <v>10</v>
      </c>
      <c r="F17" s="1" t="s">
        <v>35</v>
      </c>
      <c r="G17" s="1">
        <v>1</v>
      </c>
      <c r="H17" s="7">
        <v>1.37</v>
      </c>
      <c r="K17" s="1" t="s">
        <v>73</v>
      </c>
      <c r="L17" s="1" t="s">
        <v>28</v>
      </c>
      <c r="M17" s="2" t="s">
        <v>16</v>
      </c>
      <c r="N17" s="11" t="s">
        <v>29</v>
      </c>
      <c r="P17" s="5" t="s">
        <v>74</v>
      </c>
      <c r="Q17" s="1">
        <v>1</v>
      </c>
    </row>
    <row r="18" spans="1:17" ht="15" customHeight="1" x14ac:dyDescent="0.25">
      <c r="A18" s="1">
        <v>17</v>
      </c>
      <c r="B18" s="1">
        <v>126</v>
      </c>
      <c r="C18" s="1" t="s">
        <v>14</v>
      </c>
      <c r="D18" s="1" t="s">
        <v>84</v>
      </c>
      <c r="E18" s="1" t="s">
        <v>10</v>
      </c>
      <c r="F18" s="1" t="s">
        <v>36</v>
      </c>
      <c r="G18" s="1">
        <v>1</v>
      </c>
      <c r="H18" s="7">
        <v>1.38</v>
      </c>
      <c r="K18" s="1" t="s">
        <v>73</v>
      </c>
      <c r="L18" s="1" t="s">
        <v>28</v>
      </c>
      <c r="M18" s="2" t="s">
        <v>16</v>
      </c>
      <c r="N18" s="11" t="s">
        <v>29</v>
      </c>
      <c r="P18" s="5" t="s">
        <v>74</v>
      </c>
      <c r="Q18" s="1">
        <v>1</v>
      </c>
    </row>
    <row r="19" spans="1:17" ht="15" customHeight="1" x14ac:dyDescent="0.25">
      <c r="A19" s="1">
        <v>18</v>
      </c>
      <c r="B19" s="1">
        <v>127</v>
      </c>
      <c r="C19" s="1" t="s">
        <v>14</v>
      </c>
      <c r="D19" s="1" t="s">
        <v>84</v>
      </c>
      <c r="E19" s="1" t="s">
        <v>10</v>
      </c>
      <c r="F19" s="1" t="s">
        <v>37</v>
      </c>
      <c r="G19" s="1">
        <v>1</v>
      </c>
      <c r="H19" s="7">
        <v>1.41</v>
      </c>
      <c r="K19" s="1" t="s">
        <v>73</v>
      </c>
      <c r="L19" s="1" t="s">
        <v>28</v>
      </c>
      <c r="M19" s="2" t="s">
        <v>16</v>
      </c>
      <c r="N19" s="11" t="s">
        <v>29</v>
      </c>
      <c r="P19" s="5" t="s">
        <v>74</v>
      </c>
      <c r="Q19" s="1">
        <v>1</v>
      </c>
    </row>
    <row r="20" spans="1:17" ht="15" customHeight="1" x14ac:dyDescent="0.25">
      <c r="A20" s="1">
        <v>19</v>
      </c>
      <c r="B20" s="1">
        <v>128</v>
      </c>
      <c r="C20" s="1" t="s">
        <v>14</v>
      </c>
      <c r="D20" s="1" t="s">
        <v>84</v>
      </c>
      <c r="E20" s="1" t="s">
        <v>10</v>
      </c>
      <c r="F20" s="1" t="s">
        <v>38</v>
      </c>
      <c r="G20" s="1">
        <v>1</v>
      </c>
      <c r="H20" s="7">
        <v>1.31</v>
      </c>
      <c r="K20" s="1" t="s">
        <v>73</v>
      </c>
      <c r="L20" s="1" t="s">
        <v>28</v>
      </c>
      <c r="M20" s="2" t="s">
        <v>16</v>
      </c>
      <c r="N20" s="11" t="s">
        <v>29</v>
      </c>
      <c r="P20" s="5" t="s">
        <v>74</v>
      </c>
      <c r="Q20" s="1">
        <v>1</v>
      </c>
    </row>
    <row r="21" spans="1:17" ht="15" customHeight="1" x14ac:dyDescent="0.25">
      <c r="A21" s="1">
        <v>20</v>
      </c>
      <c r="B21" s="1">
        <v>129</v>
      </c>
      <c r="C21" s="1" t="s">
        <v>14</v>
      </c>
      <c r="D21" s="1" t="s">
        <v>84</v>
      </c>
      <c r="E21" s="1" t="s">
        <v>10</v>
      </c>
      <c r="F21" s="1" t="s">
        <v>39</v>
      </c>
      <c r="G21" s="1">
        <v>1</v>
      </c>
      <c r="H21" s="7">
        <v>1.29</v>
      </c>
      <c r="K21" s="1" t="s">
        <v>73</v>
      </c>
      <c r="L21" s="1" t="s">
        <v>28</v>
      </c>
      <c r="M21" s="2" t="s">
        <v>16</v>
      </c>
      <c r="N21" s="11" t="s">
        <v>29</v>
      </c>
      <c r="P21" s="5" t="s">
        <v>74</v>
      </c>
      <c r="Q21" s="1">
        <v>1</v>
      </c>
    </row>
    <row r="22" spans="1:17" ht="15" customHeight="1" x14ac:dyDescent="0.25">
      <c r="A22" s="1">
        <v>21</v>
      </c>
      <c r="B22" s="1">
        <v>130</v>
      </c>
      <c r="C22" s="1" t="s">
        <v>14</v>
      </c>
      <c r="D22" s="1" t="s">
        <v>84</v>
      </c>
      <c r="E22" s="1" t="s">
        <v>10</v>
      </c>
      <c r="F22" s="1" t="s">
        <v>40</v>
      </c>
      <c r="G22" s="1">
        <v>1</v>
      </c>
      <c r="H22" s="7">
        <v>1.27</v>
      </c>
      <c r="K22" s="1" t="s">
        <v>73</v>
      </c>
      <c r="L22" s="1" t="s">
        <v>28</v>
      </c>
      <c r="M22" s="2" t="s">
        <v>16</v>
      </c>
      <c r="N22" s="11" t="s">
        <v>29</v>
      </c>
      <c r="P22" s="5" t="s">
        <v>74</v>
      </c>
      <c r="Q22" s="1">
        <v>1</v>
      </c>
    </row>
    <row r="23" spans="1:17" ht="15" customHeight="1" x14ac:dyDescent="0.25">
      <c r="A23" s="1">
        <v>22</v>
      </c>
      <c r="B23" s="1">
        <v>131</v>
      </c>
      <c r="C23" s="1" t="s">
        <v>14</v>
      </c>
      <c r="D23" s="1" t="s">
        <v>84</v>
      </c>
      <c r="E23" s="1" t="s">
        <v>10</v>
      </c>
      <c r="F23" s="1" t="s">
        <v>41</v>
      </c>
      <c r="G23" s="1">
        <v>1</v>
      </c>
      <c r="H23" s="7">
        <v>1.26</v>
      </c>
      <c r="K23" s="1" t="s">
        <v>73</v>
      </c>
      <c r="L23" s="1" t="s">
        <v>28</v>
      </c>
      <c r="M23" s="2" t="s">
        <v>16</v>
      </c>
      <c r="N23" s="11" t="s">
        <v>29</v>
      </c>
      <c r="P23" s="5" t="s">
        <v>74</v>
      </c>
      <c r="Q23" s="1">
        <v>1</v>
      </c>
    </row>
    <row r="24" spans="1:17" ht="15" customHeight="1" x14ac:dyDescent="0.25">
      <c r="A24" s="1">
        <v>23</v>
      </c>
      <c r="B24" s="1">
        <v>132</v>
      </c>
      <c r="C24" s="1" t="s">
        <v>14</v>
      </c>
      <c r="D24" s="1" t="s">
        <v>84</v>
      </c>
      <c r="E24" s="1" t="s">
        <v>10</v>
      </c>
      <c r="F24" s="1" t="s">
        <v>42</v>
      </c>
      <c r="G24" s="1">
        <v>1</v>
      </c>
      <c r="H24" s="7">
        <v>1.33</v>
      </c>
      <c r="K24" s="1" t="s">
        <v>73</v>
      </c>
      <c r="L24" s="1" t="s">
        <v>28</v>
      </c>
      <c r="M24" s="2" t="s">
        <v>16</v>
      </c>
      <c r="N24" s="11" t="s">
        <v>29</v>
      </c>
      <c r="P24" s="5" t="s">
        <v>74</v>
      </c>
      <c r="Q24" s="1">
        <v>1</v>
      </c>
    </row>
    <row r="25" spans="1:17" ht="15" customHeight="1" x14ac:dyDescent="0.25">
      <c r="A25" s="1">
        <v>24</v>
      </c>
      <c r="B25" s="1">
        <v>133</v>
      </c>
      <c r="C25" s="1" t="s">
        <v>14</v>
      </c>
      <c r="D25" s="1" t="s">
        <v>84</v>
      </c>
      <c r="E25" s="1" t="s">
        <v>10</v>
      </c>
      <c r="F25" s="1" t="s">
        <v>43</v>
      </c>
      <c r="G25" s="1">
        <v>1</v>
      </c>
      <c r="H25" s="7">
        <v>1.39</v>
      </c>
      <c r="K25" s="1" t="s">
        <v>73</v>
      </c>
      <c r="L25" s="1" t="s">
        <v>28</v>
      </c>
      <c r="M25" s="2" t="s">
        <v>16</v>
      </c>
      <c r="N25" s="11" t="s">
        <v>29</v>
      </c>
      <c r="P25" s="5" t="s">
        <v>74</v>
      </c>
      <c r="Q25" s="1">
        <v>1</v>
      </c>
    </row>
    <row r="26" spans="1:17" ht="15" customHeight="1" x14ac:dyDescent="0.25">
      <c r="A26" s="1">
        <v>25</v>
      </c>
      <c r="B26" s="1">
        <v>134</v>
      </c>
      <c r="C26" s="1" t="s">
        <v>14</v>
      </c>
      <c r="D26" s="1" t="s">
        <v>84</v>
      </c>
      <c r="E26" s="1" t="s">
        <v>10</v>
      </c>
      <c r="F26" s="1" t="s">
        <v>44</v>
      </c>
      <c r="G26" s="1">
        <v>1</v>
      </c>
      <c r="H26" s="7">
        <v>1.31</v>
      </c>
      <c r="K26" s="1" t="s">
        <v>73</v>
      </c>
      <c r="L26" s="1" t="s">
        <v>28</v>
      </c>
      <c r="M26" s="2" t="s">
        <v>16</v>
      </c>
      <c r="N26" s="11" t="s">
        <v>29</v>
      </c>
      <c r="P26" s="5" t="s">
        <v>74</v>
      </c>
      <c r="Q26" s="1">
        <v>1</v>
      </c>
    </row>
    <row r="27" spans="1:17" ht="15" customHeight="1" x14ac:dyDescent="0.25">
      <c r="A27" s="1">
        <v>26</v>
      </c>
      <c r="B27" s="1">
        <v>135</v>
      </c>
      <c r="C27" s="1" t="s">
        <v>14</v>
      </c>
      <c r="D27" s="1" t="s">
        <v>84</v>
      </c>
      <c r="E27" s="1" t="s">
        <v>10</v>
      </c>
      <c r="F27" s="1" t="s">
        <v>45</v>
      </c>
      <c r="G27" s="1">
        <v>1</v>
      </c>
      <c r="H27" s="7">
        <v>1.49</v>
      </c>
      <c r="K27" s="1" t="s">
        <v>73</v>
      </c>
      <c r="L27" s="1" t="s">
        <v>28</v>
      </c>
      <c r="M27" s="2" t="s">
        <v>16</v>
      </c>
      <c r="N27" s="11" t="s">
        <v>29</v>
      </c>
      <c r="P27" s="5" t="s">
        <v>74</v>
      </c>
      <c r="Q27" s="1">
        <v>1</v>
      </c>
    </row>
    <row r="28" spans="1:17" ht="15" customHeight="1" x14ac:dyDescent="0.25">
      <c r="A28" s="1">
        <v>27</v>
      </c>
      <c r="B28" s="1">
        <v>136</v>
      </c>
      <c r="C28" s="1" t="s">
        <v>14</v>
      </c>
      <c r="D28" s="1" t="s">
        <v>84</v>
      </c>
      <c r="E28" s="1" t="s">
        <v>10</v>
      </c>
      <c r="F28" s="1" t="s">
        <v>46</v>
      </c>
      <c r="G28" s="1">
        <v>1</v>
      </c>
      <c r="H28" s="7">
        <v>1.38</v>
      </c>
      <c r="K28" s="1" t="s">
        <v>73</v>
      </c>
      <c r="L28" s="1" t="s">
        <v>28</v>
      </c>
      <c r="M28" s="2" t="s">
        <v>16</v>
      </c>
      <c r="N28" s="11" t="s">
        <v>29</v>
      </c>
      <c r="P28" s="5" t="s">
        <v>74</v>
      </c>
      <c r="Q28" s="1">
        <v>1</v>
      </c>
    </row>
    <row r="29" spans="1:17" ht="15" customHeight="1" x14ac:dyDescent="0.25">
      <c r="A29" s="1">
        <v>28</v>
      </c>
      <c r="B29" s="1">
        <v>137</v>
      </c>
      <c r="C29" s="1" t="s">
        <v>14</v>
      </c>
      <c r="D29" s="1" t="s">
        <v>84</v>
      </c>
      <c r="E29" s="1" t="s">
        <v>10</v>
      </c>
      <c r="F29" s="1" t="s">
        <v>47</v>
      </c>
      <c r="G29" s="1">
        <v>1</v>
      </c>
      <c r="H29" s="7">
        <v>1.25</v>
      </c>
      <c r="K29" s="1" t="s">
        <v>73</v>
      </c>
      <c r="L29" s="1" t="s">
        <v>28</v>
      </c>
      <c r="M29" s="2" t="s">
        <v>16</v>
      </c>
      <c r="N29" s="11" t="s">
        <v>29</v>
      </c>
      <c r="P29" s="5" t="s">
        <v>74</v>
      </c>
      <c r="Q29" s="1">
        <v>1</v>
      </c>
    </row>
    <row r="30" spans="1:17" ht="15" customHeight="1" x14ac:dyDescent="0.25">
      <c r="A30" s="1">
        <v>29</v>
      </c>
      <c r="B30" s="1">
        <v>138</v>
      </c>
      <c r="C30" s="1" t="s">
        <v>14</v>
      </c>
      <c r="D30" s="1" t="s">
        <v>84</v>
      </c>
      <c r="E30" s="1" t="s">
        <v>10</v>
      </c>
      <c r="F30" s="1" t="s">
        <v>48</v>
      </c>
      <c r="G30" s="1">
        <v>1</v>
      </c>
      <c r="H30" s="7">
        <v>1.31</v>
      </c>
      <c r="K30" s="1" t="s">
        <v>73</v>
      </c>
      <c r="L30" s="1" t="s">
        <v>28</v>
      </c>
      <c r="M30" s="2" t="s">
        <v>16</v>
      </c>
      <c r="N30" s="11" t="s">
        <v>29</v>
      </c>
      <c r="P30" s="5" t="s">
        <v>74</v>
      </c>
      <c r="Q30" s="1">
        <v>1</v>
      </c>
    </row>
    <row r="31" spans="1:17" ht="15" customHeight="1" x14ac:dyDescent="0.25">
      <c r="A31" s="1">
        <v>30</v>
      </c>
      <c r="B31" s="1">
        <v>139</v>
      </c>
      <c r="C31" s="1" t="s">
        <v>14</v>
      </c>
      <c r="D31" s="1" t="s">
        <v>84</v>
      </c>
      <c r="E31" s="1" t="s">
        <v>10</v>
      </c>
      <c r="F31" s="1" t="s">
        <v>49</v>
      </c>
      <c r="G31" s="1">
        <v>1</v>
      </c>
      <c r="H31" s="7">
        <v>1.31</v>
      </c>
      <c r="K31" s="1" t="s">
        <v>73</v>
      </c>
      <c r="L31" s="1" t="s">
        <v>28</v>
      </c>
      <c r="M31" s="2" t="s">
        <v>16</v>
      </c>
      <c r="N31" s="11" t="s">
        <v>29</v>
      </c>
      <c r="P31" s="5" t="s">
        <v>74</v>
      </c>
      <c r="Q31" s="1">
        <v>1</v>
      </c>
    </row>
    <row r="32" spans="1:17" ht="15" customHeight="1" x14ac:dyDescent="0.25">
      <c r="A32" s="1">
        <v>31</v>
      </c>
      <c r="B32" s="1">
        <v>140</v>
      </c>
      <c r="C32" s="1" t="s">
        <v>14</v>
      </c>
      <c r="D32" s="1" t="s">
        <v>84</v>
      </c>
      <c r="E32" s="1" t="s">
        <v>10</v>
      </c>
      <c r="F32" s="1" t="s">
        <v>50</v>
      </c>
      <c r="G32" s="1">
        <v>1</v>
      </c>
      <c r="H32" s="7">
        <v>1.41</v>
      </c>
      <c r="K32" s="1" t="s">
        <v>73</v>
      </c>
      <c r="L32" s="1" t="s">
        <v>28</v>
      </c>
      <c r="M32" s="2" t="s">
        <v>16</v>
      </c>
      <c r="N32" s="11" t="s">
        <v>29</v>
      </c>
      <c r="P32" s="5" t="s">
        <v>74</v>
      </c>
      <c r="Q32" s="1">
        <v>1</v>
      </c>
    </row>
    <row r="33" spans="1:17" ht="15" customHeight="1" x14ac:dyDescent="0.25">
      <c r="A33" s="1">
        <v>32</v>
      </c>
      <c r="B33" s="1">
        <v>141</v>
      </c>
      <c r="C33" s="1" t="s">
        <v>14</v>
      </c>
      <c r="D33" s="1" t="s">
        <v>84</v>
      </c>
      <c r="E33" s="1" t="s">
        <v>10</v>
      </c>
      <c r="F33" s="1" t="s">
        <v>51</v>
      </c>
      <c r="G33" s="1">
        <v>1</v>
      </c>
      <c r="H33" s="7">
        <v>1.29</v>
      </c>
      <c r="K33" s="1" t="s">
        <v>73</v>
      </c>
      <c r="L33" s="1" t="s">
        <v>28</v>
      </c>
      <c r="M33" s="2" t="s">
        <v>16</v>
      </c>
      <c r="N33" s="11" t="s">
        <v>29</v>
      </c>
      <c r="P33" s="5" t="s">
        <v>74</v>
      </c>
      <c r="Q33" s="1">
        <v>1</v>
      </c>
    </row>
    <row r="34" spans="1:17" ht="15" customHeight="1" x14ac:dyDescent="0.25">
      <c r="A34" s="1">
        <v>33</v>
      </c>
      <c r="B34" s="1">
        <v>142</v>
      </c>
      <c r="C34" s="1" t="s">
        <v>14</v>
      </c>
      <c r="D34" s="1" t="s">
        <v>84</v>
      </c>
      <c r="E34" s="1" t="s">
        <v>10</v>
      </c>
      <c r="F34" s="1" t="s">
        <v>52</v>
      </c>
      <c r="G34" s="1">
        <v>1</v>
      </c>
      <c r="H34" s="7">
        <v>1.34</v>
      </c>
      <c r="K34" s="1" t="s">
        <v>73</v>
      </c>
      <c r="L34" s="1" t="s">
        <v>28</v>
      </c>
      <c r="M34" s="2" t="s">
        <v>16</v>
      </c>
      <c r="N34" s="11" t="s">
        <v>29</v>
      </c>
      <c r="P34" s="5" t="s">
        <v>74</v>
      </c>
      <c r="Q34" s="1">
        <v>1</v>
      </c>
    </row>
    <row r="35" spans="1:17" ht="15" customHeight="1" x14ac:dyDescent="0.25">
      <c r="A35" s="1">
        <v>34</v>
      </c>
      <c r="B35" s="1">
        <v>143</v>
      </c>
      <c r="C35" s="1" t="s">
        <v>14</v>
      </c>
      <c r="D35" s="1" t="s">
        <v>84</v>
      </c>
      <c r="E35" s="1" t="s">
        <v>10</v>
      </c>
      <c r="F35" s="1" t="s">
        <v>53</v>
      </c>
      <c r="G35" s="1">
        <v>1</v>
      </c>
      <c r="H35" s="7">
        <v>1.25</v>
      </c>
      <c r="K35" s="1" t="s">
        <v>73</v>
      </c>
      <c r="L35" s="1" t="s">
        <v>28</v>
      </c>
      <c r="M35" s="2" t="s">
        <v>16</v>
      </c>
      <c r="N35" s="11" t="s">
        <v>29</v>
      </c>
      <c r="P35" s="5" t="s">
        <v>74</v>
      </c>
      <c r="Q35" s="1">
        <v>1</v>
      </c>
    </row>
    <row r="36" spans="1:17" ht="15" customHeight="1" x14ac:dyDescent="0.25">
      <c r="A36" s="1">
        <v>35</v>
      </c>
      <c r="B36" s="1">
        <v>144</v>
      </c>
      <c r="C36" s="1" t="s">
        <v>14</v>
      </c>
      <c r="D36" s="1" t="s">
        <v>84</v>
      </c>
      <c r="E36" s="1" t="s">
        <v>10</v>
      </c>
      <c r="F36" s="1" t="s">
        <v>54</v>
      </c>
      <c r="G36" s="1">
        <v>1</v>
      </c>
      <c r="H36" s="7">
        <v>1.4</v>
      </c>
      <c r="K36" s="1" t="s">
        <v>73</v>
      </c>
      <c r="L36" s="1" t="s">
        <v>28</v>
      </c>
      <c r="M36" s="2" t="s">
        <v>16</v>
      </c>
      <c r="N36" s="11" t="s">
        <v>29</v>
      </c>
      <c r="P36" s="5" t="s">
        <v>74</v>
      </c>
      <c r="Q36" s="1">
        <v>1</v>
      </c>
    </row>
    <row r="37" spans="1:17" ht="15" customHeight="1" x14ac:dyDescent="0.25">
      <c r="A37" s="1">
        <v>36</v>
      </c>
      <c r="B37" s="1">
        <v>145</v>
      </c>
      <c r="C37" s="1" t="s">
        <v>14</v>
      </c>
      <c r="D37" s="1" t="s">
        <v>84</v>
      </c>
      <c r="E37" s="1" t="s">
        <v>10</v>
      </c>
      <c r="F37" s="1" t="s">
        <v>57</v>
      </c>
      <c r="G37" s="1">
        <v>1</v>
      </c>
      <c r="H37" s="7">
        <v>1.41</v>
      </c>
      <c r="K37" s="1" t="s">
        <v>73</v>
      </c>
      <c r="L37" s="1" t="s">
        <v>56</v>
      </c>
      <c r="M37" s="2" t="s">
        <v>16</v>
      </c>
      <c r="P37" s="5" t="s">
        <v>74</v>
      </c>
      <c r="Q37" s="1">
        <v>1</v>
      </c>
    </row>
    <row r="38" spans="1:17" ht="15" customHeight="1" x14ac:dyDescent="0.25">
      <c r="A38" s="1">
        <v>37</v>
      </c>
      <c r="B38" s="1">
        <v>146</v>
      </c>
      <c r="C38" s="1" t="s">
        <v>14</v>
      </c>
      <c r="D38" s="1" t="s">
        <v>84</v>
      </c>
      <c r="E38" s="1" t="s">
        <v>10</v>
      </c>
      <c r="F38" s="1" t="s">
        <v>55</v>
      </c>
      <c r="G38" s="1">
        <v>1</v>
      </c>
      <c r="H38" s="7">
        <v>1.22</v>
      </c>
      <c r="K38" s="1" t="s">
        <v>73</v>
      </c>
      <c r="L38" s="1" t="s">
        <v>56</v>
      </c>
      <c r="M38" s="2" t="s">
        <v>16</v>
      </c>
      <c r="P38" s="5" t="s">
        <v>74</v>
      </c>
      <c r="Q38" s="1">
        <v>1</v>
      </c>
    </row>
    <row r="39" spans="1:17" ht="15" customHeight="1" x14ac:dyDescent="0.25">
      <c r="A39" s="1">
        <v>38</v>
      </c>
      <c r="B39" s="1">
        <v>147</v>
      </c>
      <c r="C39" s="1" t="s">
        <v>14</v>
      </c>
      <c r="D39" s="1" t="s">
        <v>84</v>
      </c>
      <c r="E39" s="1" t="s">
        <v>10</v>
      </c>
      <c r="F39" s="1" t="s">
        <v>59</v>
      </c>
      <c r="G39" s="1">
        <v>1</v>
      </c>
      <c r="H39" s="7">
        <v>1.25</v>
      </c>
      <c r="K39" s="1" t="s">
        <v>73</v>
      </c>
      <c r="L39" s="1" t="s">
        <v>56</v>
      </c>
      <c r="M39" s="2" t="s">
        <v>16</v>
      </c>
      <c r="P39" s="5" t="s">
        <v>74</v>
      </c>
      <c r="Q39" s="1">
        <v>1</v>
      </c>
    </row>
    <row r="40" spans="1:17" ht="15" customHeight="1" x14ac:dyDescent="0.25">
      <c r="A40" s="1">
        <v>39</v>
      </c>
      <c r="B40" s="1">
        <v>148</v>
      </c>
      <c r="C40" s="1" t="s">
        <v>14</v>
      </c>
      <c r="D40" s="1" t="s">
        <v>84</v>
      </c>
      <c r="E40" s="1" t="s">
        <v>10</v>
      </c>
      <c r="F40" s="1" t="s">
        <v>60</v>
      </c>
      <c r="G40" s="1">
        <v>1</v>
      </c>
      <c r="H40" s="7">
        <v>1.39</v>
      </c>
      <c r="K40" s="1" t="s">
        <v>73</v>
      </c>
      <c r="L40" s="1" t="s">
        <v>56</v>
      </c>
      <c r="M40" s="2" t="s">
        <v>16</v>
      </c>
      <c r="P40" s="5" t="s">
        <v>74</v>
      </c>
      <c r="Q40" s="1">
        <v>1</v>
      </c>
    </row>
    <row r="41" spans="1:17" ht="15" customHeight="1" x14ac:dyDescent="0.25">
      <c r="A41" s="1">
        <v>40</v>
      </c>
      <c r="B41" s="1">
        <v>149</v>
      </c>
      <c r="C41" s="1" t="s">
        <v>14</v>
      </c>
      <c r="D41" s="1" t="s">
        <v>84</v>
      </c>
      <c r="E41" s="1" t="s">
        <v>10</v>
      </c>
      <c r="F41" s="1" t="s">
        <v>61</v>
      </c>
      <c r="G41" s="1">
        <v>1</v>
      </c>
      <c r="H41" s="7">
        <v>1.33</v>
      </c>
      <c r="K41" s="1" t="s">
        <v>73</v>
      </c>
      <c r="L41" s="1" t="s">
        <v>56</v>
      </c>
      <c r="M41" s="2" t="s">
        <v>16</v>
      </c>
      <c r="P41" s="5" t="s">
        <v>74</v>
      </c>
      <c r="Q41" s="1">
        <v>1</v>
      </c>
    </row>
    <row r="42" spans="1:17" ht="15" customHeight="1" x14ac:dyDescent="0.25">
      <c r="A42" s="1">
        <v>41</v>
      </c>
      <c r="B42" s="1">
        <v>150</v>
      </c>
      <c r="C42" s="1" t="s">
        <v>14</v>
      </c>
      <c r="D42" s="1" t="s">
        <v>84</v>
      </c>
      <c r="E42" s="1" t="s">
        <v>10</v>
      </c>
      <c r="F42" s="1" t="s">
        <v>62</v>
      </c>
      <c r="G42" s="1">
        <v>1</v>
      </c>
      <c r="H42" s="7">
        <v>1.27</v>
      </c>
      <c r="K42" s="1" t="s">
        <v>73</v>
      </c>
      <c r="L42" s="1" t="s">
        <v>56</v>
      </c>
      <c r="M42" s="2" t="s">
        <v>16</v>
      </c>
      <c r="P42" s="5" t="s">
        <v>74</v>
      </c>
      <c r="Q42" s="1">
        <v>1</v>
      </c>
    </row>
    <row r="43" spans="1:17" ht="15" customHeight="1" x14ac:dyDescent="0.25">
      <c r="A43" s="1">
        <v>42</v>
      </c>
      <c r="B43" s="1">
        <v>151</v>
      </c>
      <c r="C43" s="1" t="s">
        <v>14</v>
      </c>
      <c r="D43" s="1" t="s">
        <v>84</v>
      </c>
      <c r="E43" s="1" t="s">
        <v>10</v>
      </c>
      <c r="F43" s="1" t="s">
        <v>63</v>
      </c>
      <c r="G43" s="1">
        <v>1</v>
      </c>
      <c r="H43" s="7">
        <v>1.31</v>
      </c>
      <c r="K43" s="1" t="s">
        <v>73</v>
      </c>
      <c r="L43" s="1" t="s">
        <v>56</v>
      </c>
      <c r="M43" s="2" t="s">
        <v>16</v>
      </c>
      <c r="P43" s="5" t="s">
        <v>74</v>
      </c>
      <c r="Q43" s="1">
        <v>1</v>
      </c>
    </row>
    <row r="44" spans="1:17" ht="15" customHeight="1" x14ac:dyDescent="0.25">
      <c r="A44" s="1">
        <v>43</v>
      </c>
      <c r="B44" s="1">
        <v>152</v>
      </c>
      <c r="C44" s="1" t="s">
        <v>14</v>
      </c>
      <c r="D44" s="1" t="s">
        <v>84</v>
      </c>
      <c r="E44" s="1" t="s">
        <v>10</v>
      </c>
      <c r="F44" s="1" t="s">
        <v>64</v>
      </c>
      <c r="G44" s="1">
        <v>1</v>
      </c>
      <c r="H44" s="7">
        <v>1.29</v>
      </c>
      <c r="K44" s="1" t="s">
        <v>73</v>
      </c>
      <c r="L44" s="1" t="s">
        <v>56</v>
      </c>
      <c r="M44" s="2" t="s">
        <v>16</v>
      </c>
      <c r="P44" s="5" t="s">
        <v>74</v>
      </c>
      <c r="Q44" s="1">
        <v>1</v>
      </c>
    </row>
    <row r="45" spans="1:17" ht="15" customHeight="1" x14ac:dyDescent="0.25">
      <c r="A45" s="1">
        <v>44</v>
      </c>
      <c r="B45" s="1">
        <v>153</v>
      </c>
      <c r="C45" s="1" t="s">
        <v>14</v>
      </c>
      <c r="D45" s="1" t="s">
        <v>84</v>
      </c>
      <c r="E45" s="1" t="s">
        <v>10</v>
      </c>
      <c r="F45" s="1" t="s">
        <v>65</v>
      </c>
      <c r="G45" s="1">
        <v>1</v>
      </c>
      <c r="H45" s="7">
        <v>1.33</v>
      </c>
      <c r="K45" s="1" t="s">
        <v>73</v>
      </c>
      <c r="L45" s="1" t="s">
        <v>56</v>
      </c>
      <c r="M45" s="2" t="s">
        <v>16</v>
      </c>
      <c r="P45" s="5" t="s">
        <v>74</v>
      </c>
      <c r="Q45" s="1">
        <v>1</v>
      </c>
    </row>
    <row r="46" spans="1:17" ht="15" customHeight="1" x14ac:dyDescent="0.25">
      <c r="A46" s="1">
        <v>45</v>
      </c>
      <c r="B46" s="1">
        <v>154</v>
      </c>
      <c r="C46" s="1" t="s">
        <v>14</v>
      </c>
      <c r="D46" s="1" t="s">
        <v>84</v>
      </c>
      <c r="E46" s="1" t="s">
        <v>10</v>
      </c>
      <c r="F46" s="1" t="s">
        <v>66</v>
      </c>
      <c r="G46" s="1">
        <v>1</v>
      </c>
      <c r="H46" s="7">
        <v>1.29</v>
      </c>
      <c r="K46" s="1" t="s">
        <v>73</v>
      </c>
      <c r="L46" s="1" t="s">
        <v>56</v>
      </c>
      <c r="M46" s="2" t="s">
        <v>16</v>
      </c>
      <c r="P46" s="5" t="s">
        <v>74</v>
      </c>
      <c r="Q46" s="1">
        <v>1</v>
      </c>
    </row>
    <row r="47" spans="1:17" ht="15" customHeight="1" x14ac:dyDescent="0.25">
      <c r="A47" s="1">
        <v>46</v>
      </c>
      <c r="B47" s="1">
        <v>155</v>
      </c>
      <c r="C47" s="1" t="s">
        <v>14</v>
      </c>
      <c r="D47" s="1" t="s">
        <v>84</v>
      </c>
      <c r="E47" s="1" t="s">
        <v>10</v>
      </c>
      <c r="F47" s="1" t="s">
        <v>67</v>
      </c>
      <c r="G47" s="1">
        <v>1</v>
      </c>
      <c r="H47" s="7">
        <v>1.39</v>
      </c>
      <c r="K47" s="1" t="s">
        <v>73</v>
      </c>
      <c r="L47" s="1" t="s">
        <v>56</v>
      </c>
      <c r="M47" s="2" t="s">
        <v>16</v>
      </c>
      <c r="P47" s="5" t="s">
        <v>74</v>
      </c>
      <c r="Q47" s="1">
        <v>1</v>
      </c>
    </row>
    <row r="48" spans="1:17" ht="15" customHeight="1" x14ac:dyDescent="0.25">
      <c r="A48" s="1">
        <v>47</v>
      </c>
      <c r="B48" s="1">
        <v>156</v>
      </c>
      <c r="C48" s="1" t="s">
        <v>14</v>
      </c>
      <c r="D48" s="1" t="s">
        <v>84</v>
      </c>
      <c r="E48" s="1" t="s">
        <v>10</v>
      </c>
      <c r="F48" s="1" t="s">
        <v>68</v>
      </c>
      <c r="G48" s="1">
        <v>1</v>
      </c>
      <c r="H48" s="7">
        <v>1.28</v>
      </c>
      <c r="K48" s="1" t="s">
        <v>73</v>
      </c>
      <c r="L48" s="1" t="s">
        <v>56</v>
      </c>
      <c r="M48" s="2" t="s">
        <v>16</v>
      </c>
      <c r="P48" s="5" t="s">
        <v>74</v>
      </c>
      <c r="Q48" s="1">
        <v>1</v>
      </c>
    </row>
    <row r="49" spans="1:17" ht="15" customHeight="1" x14ac:dyDescent="0.25">
      <c r="A49" s="1">
        <v>48</v>
      </c>
      <c r="B49" s="1">
        <v>157</v>
      </c>
      <c r="C49" s="1" t="s">
        <v>14</v>
      </c>
      <c r="D49" s="1" t="s">
        <v>84</v>
      </c>
      <c r="E49" s="1" t="s">
        <v>10</v>
      </c>
      <c r="F49" s="1" t="s">
        <v>69</v>
      </c>
      <c r="G49" s="1">
        <v>1</v>
      </c>
      <c r="H49" s="7">
        <v>1.26</v>
      </c>
      <c r="K49" s="1" t="s">
        <v>73</v>
      </c>
      <c r="L49" s="1" t="s">
        <v>56</v>
      </c>
      <c r="M49" s="2" t="s">
        <v>16</v>
      </c>
      <c r="P49" s="5" t="s">
        <v>74</v>
      </c>
      <c r="Q49" s="1">
        <v>1</v>
      </c>
    </row>
    <row r="50" spans="1:17" ht="15" customHeight="1" x14ac:dyDescent="0.25">
      <c r="A50" s="1">
        <v>49</v>
      </c>
      <c r="B50" s="1">
        <v>158</v>
      </c>
      <c r="C50" s="1" t="s">
        <v>14</v>
      </c>
      <c r="D50" s="1" t="s">
        <v>84</v>
      </c>
      <c r="E50" s="1" t="s">
        <v>10</v>
      </c>
      <c r="F50" s="1" t="s">
        <v>70</v>
      </c>
      <c r="G50" s="1">
        <v>1</v>
      </c>
      <c r="H50" s="7">
        <v>1.33</v>
      </c>
      <c r="K50" s="1" t="s">
        <v>73</v>
      </c>
      <c r="L50" s="1" t="s">
        <v>56</v>
      </c>
      <c r="M50" s="2" t="s">
        <v>16</v>
      </c>
      <c r="P50" s="5" t="s">
        <v>74</v>
      </c>
      <c r="Q50" s="1">
        <v>1</v>
      </c>
    </row>
    <row r="51" spans="1:17" ht="15" customHeight="1" x14ac:dyDescent="0.25">
      <c r="A51" s="1">
        <v>50</v>
      </c>
      <c r="B51" s="1">
        <v>159</v>
      </c>
      <c r="C51" s="1" t="s">
        <v>14</v>
      </c>
      <c r="D51" s="1" t="s">
        <v>84</v>
      </c>
      <c r="E51" s="1" t="s">
        <v>10</v>
      </c>
      <c r="F51" s="1" t="s">
        <v>71</v>
      </c>
      <c r="G51" s="1">
        <v>1</v>
      </c>
      <c r="H51" s="7">
        <v>1.34</v>
      </c>
      <c r="K51" s="1" t="s">
        <v>73</v>
      </c>
      <c r="L51" s="1" t="s">
        <v>56</v>
      </c>
      <c r="M51" s="2" t="s">
        <v>16</v>
      </c>
      <c r="P51" s="5" t="s">
        <v>74</v>
      </c>
      <c r="Q51" s="1">
        <v>1</v>
      </c>
    </row>
    <row r="52" spans="1:17" ht="15" customHeight="1" x14ac:dyDescent="0.25">
      <c r="A52" s="1">
        <v>51</v>
      </c>
      <c r="B52" s="1">
        <v>160</v>
      </c>
      <c r="C52" s="1" t="s">
        <v>14</v>
      </c>
      <c r="D52" s="1" t="s">
        <v>84</v>
      </c>
      <c r="E52" s="1" t="s">
        <v>10</v>
      </c>
      <c r="F52" s="1" t="s">
        <v>72</v>
      </c>
      <c r="G52" s="1">
        <v>1</v>
      </c>
      <c r="H52" s="7">
        <v>1.34</v>
      </c>
      <c r="K52" s="1" t="s">
        <v>73</v>
      </c>
      <c r="L52" s="1" t="s">
        <v>56</v>
      </c>
      <c r="M52" s="2" t="s">
        <v>16</v>
      </c>
      <c r="P52" s="5" t="s">
        <v>74</v>
      </c>
      <c r="Q52" s="1">
        <v>1</v>
      </c>
    </row>
    <row r="53" spans="1:17" ht="15" customHeight="1" x14ac:dyDescent="0.25">
      <c r="A53" s="1">
        <v>52</v>
      </c>
      <c r="B53" s="1">
        <v>161</v>
      </c>
      <c r="C53" s="1" t="s">
        <v>14</v>
      </c>
      <c r="D53" s="1" t="s">
        <v>58</v>
      </c>
      <c r="E53" s="1" t="s">
        <v>10</v>
      </c>
      <c r="F53" s="1" t="s">
        <v>76</v>
      </c>
      <c r="G53" s="1">
        <v>1</v>
      </c>
      <c r="H53" s="7">
        <v>1.2569999999999999</v>
      </c>
      <c r="I53" s="1">
        <v>8204.23</v>
      </c>
      <c r="J53" s="1">
        <v>-1.5E-3</v>
      </c>
      <c r="K53" s="1">
        <v>1</v>
      </c>
      <c r="L53" s="14">
        <v>44139</v>
      </c>
      <c r="M53" s="2" t="s">
        <v>161</v>
      </c>
      <c r="N53" s="11" t="s">
        <v>29</v>
      </c>
      <c r="P53" s="5" t="s">
        <v>74</v>
      </c>
      <c r="Q53" s="1">
        <v>1</v>
      </c>
    </row>
    <row r="54" spans="1:17" ht="15" customHeight="1" x14ac:dyDescent="0.25">
      <c r="A54" s="1">
        <v>53</v>
      </c>
      <c r="B54" s="1">
        <v>162</v>
      </c>
      <c r="C54" s="1" t="s">
        <v>14</v>
      </c>
      <c r="D54" s="1" t="s">
        <v>58</v>
      </c>
      <c r="E54" s="1" t="s">
        <v>10</v>
      </c>
      <c r="F54" s="1" t="s">
        <v>77</v>
      </c>
      <c r="G54" s="1">
        <v>1</v>
      </c>
      <c r="H54" s="7">
        <v>1.284</v>
      </c>
      <c r="I54" s="1">
        <v>8196.2800000000007</v>
      </c>
      <c r="J54" s="1">
        <v>-2.3E-3</v>
      </c>
      <c r="K54" s="1">
        <v>1</v>
      </c>
      <c r="L54" s="14">
        <v>44139</v>
      </c>
      <c r="M54" s="2" t="s">
        <v>161</v>
      </c>
      <c r="N54" s="11" t="s">
        <v>29</v>
      </c>
      <c r="P54" s="5" t="s">
        <v>74</v>
      </c>
      <c r="Q54" s="1">
        <v>1</v>
      </c>
    </row>
    <row r="55" spans="1:17" ht="15" customHeight="1" x14ac:dyDescent="0.25">
      <c r="A55" s="1">
        <v>54</v>
      </c>
      <c r="B55" s="1">
        <v>163</v>
      </c>
      <c r="C55" s="1" t="s">
        <v>14</v>
      </c>
      <c r="D55" s="1" t="s">
        <v>58</v>
      </c>
      <c r="E55" s="1" t="s">
        <v>10</v>
      </c>
      <c r="F55" s="1" t="s">
        <v>78</v>
      </c>
      <c r="G55" s="1">
        <v>1</v>
      </c>
      <c r="H55" s="7">
        <v>1.319</v>
      </c>
      <c r="I55" s="16">
        <v>8229.11</v>
      </c>
      <c r="J55" s="16">
        <v>1.6999999999999999E-3</v>
      </c>
      <c r="K55" s="1">
        <v>1</v>
      </c>
      <c r="L55" s="14">
        <v>44139</v>
      </c>
      <c r="M55" s="2" t="s">
        <v>161</v>
      </c>
      <c r="N55" s="11" t="s">
        <v>29</v>
      </c>
      <c r="P55" s="5" t="s">
        <v>74</v>
      </c>
      <c r="Q55" s="1">
        <v>1</v>
      </c>
    </row>
    <row r="56" spans="1:17" ht="15" customHeight="1" x14ac:dyDescent="0.25">
      <c r="A56" s="1">
        <v>55</v>
      </c>
      <c r="B56" s="1">
        <v>164</v>
      </c>
      <c r="C56" s="1" t="s">
        <v>14</v>
      </c>
      <c r="D56" s="1" t="s">
        <v>58</v>
      </c>
      <c r="E56" s="1" t="s">
        <v>10</v>
      </c>
      <c r="F56" s="1" t="s">
        <v>79</v>
      </c>
      <c r="G56" s="1">
        <v>1</v>
      </c>
      <c r="H56" s="7">
        <v>1.3580000000000001</v>
      </c>
      <c r="I56" s="16">
        <v>8216.5499999999993</v>
      </c>
      <c r="J56" s="16">
        <v>2.9999999999999997E-4</v>
      </c>
      <c r="K56" s="1">
        <v>1</v>
      </c>
      <c r="L56" s="14">
        <v>44139</v>
      </c>
      <c r="M56" s="2" t="s">
        <v>161</v>
      </c>
      <c r="N56" s="11" t="s">
        <v>29</v>
      </c>
      <c r="P56" s="5" t="s">
        <v>74</v>
      </c>
      <c r="Q56" s="1">
        <v>1</v>
      </c>
    </row>
    <row r="57" spans="1:17" ht="15" customHeight="1" x14ac:dyDescent="0.25">
      <c r="A57" s="1">
        <v>56</v>
      </c>
      <c r="B57" s="1">
        <v>165</v>
      </c>
      <c r="C57" s="1" t="s">
        <v>14</v>
      </c>
      <c r="D57" s="1" t="s">
        <v>58</v>
      </c>
      <c r="E57" s="1" t="s">
        <v>10</v>
      </c>
      <c r="F57" s="1" t="s">
        <v>80</v>
      </c>
      <c r="G57" s="1">
        <v>1</v>
      </c>
      <c r="H57" s="7">
        <v>1.35</v>
      </c>
      <c r="I57" s="16">
        <v>8231.08</v>
      </c>
      <c r="J57" s="16">
        <v>1.9E-3</v>
      </c>
      <c r="K57" s="1">
        <v>1</v>
      </c>
      <c r="L57" s="14">
        <v>44139</v>
      </c>
      <c r="M57" s="2" t="s">
        <v>161</v>
      </c>
      <c r="N57" s="11" t="s">
        <v>29</v>
      </c>
      <c r="P57" s="5" t="s">
        <v>74</v>
      </c>
      <c r="Q57" s="1">
        <v>1</v>
      </c>
    </row>
    <row r="58" spans="1:17" ht="15" customHeight="1" x14ac:dyDescent="0.25">
      <c r="A58" s="1">
        <v>57</v>
      </c>
      <c r="B58" s="1">
        <v>166</v>
      </c>
      <c r="C58" s="1" t="s">
        <v>14</v>
      </c>
      <c r="D58" s="1" t="s">
        <v>58</v>
      </c>
      <c r="E58" s="1" t="s">
        <v>10</v>
      </c>
      <c r="F58" s="1" t="s">
        <v>81</v>
      </c>
      <c r="G58" s="1">
        <v>1</v>
      </c>
      <c r="H58" s="7">
        <v>1.3360000000000001</v>
      </c>
      <c r="I58" s="1">
        <v>8175.42</v>
      </c>
      <c r="J58" s="1">
        <v>1.1000000000000001E-3</v>
      </c>
      <c r="K58" s="1">
        <v>1</v>
      </c>
      <c r="L58" s="14">
        <v>44139</v>
      </c>
      <c r="M58" s="2" t="s">
        <v>161</v>
      </c>
      <c r="N58" s="11" t="s">
        <v>29</v>
      </c>
      <c r="P58" s="5" t="s">
        <v>74</v>
      </c>
      <c r="Q58" s="1">
        <v>1</v>
      </c>
    </row>
    <row r="59" spans="1:17" ht="15" customHeight="1" x14ac:dyDescent="0.25">
      <c r="A59" s="1">
        <v>58</v>
      </c>
      <c r="B59" s="1">
        <v>167</v>
      </c>
      <c r="C59" s="1" t="s">
        <v>14</v>
      </c>
      <c r="D59" s="1" t="s">
        <v>58</v>
      </c>
      <c r="E59" s="1" t="s">
        <v>10</v>
      </c>
      <c r="F59" s="1" t="s">
        <v>83</v>
      </c>
      <c r="G59" s="1">
        <v>1</v>
      </c>
      <c r="H59" s="7">
        <v>1.24</v>
      </c>
      <c r="K59" s="1" t="s">
        <v>73</v>
      </c>
      <c r="L59" s="1" t="s">
        <v>82</v>
      </c>
      <c r="M59" s="2" t="s">
        <v>16</v>
      </c>
      <c r="N59" s="11" t="s">
        <v>29</v>
      </c>
      <c r="Q59" s="1">
        <v>0</v>
      </c>
    </row>
    <row r="60" spans="1:17" ht="15" customHeight="1" x14ac:dyDescent="0.25">
      <c r="A60" s="1">
        <v>59</v>
      </c>
      <c r="B60" s="1">
        <v>168</v>
      </c>
      <c r="C60" s="1" t="s">
        <v>14</v>
      </c>
      <c r="D60" s="1" t="s">
        <v>58</v>
      </c>
      <c r="E60" s="1" t="s">
        <v>10</v>
      </c>
      <c r="F60" s="1" t="s">
        <v>87</v>
      </c>
      <c r="G60" s="1">
        <v>1</v>
      </c>
      <c r="H60" s="7">
        <v>1.325</v>
      </c>
      <c r="I60" s="16">
        <v>8194.82</v>
      </c>
      <c r="J60" s="16">
        <v>-1.6000000000000001E-3</v>
      </c>
      <c r="K60" s="15">
        <v>1</v>
      </c>
      <c r="L60" s="14">
        <v>44138</v>
      </c>
      <c r="M60" s="2" t="s">
        <v>108</v>
      </c>
      <c r="P60" s="5" t="s">
        <v>74</v>
      </c>
      <c r="Q60" s="1">
        <v>1</v>
      </c>
    </row>
    <row r="61" spans="1:17" ht="15" customHeight="1" x14ac:dyDescent="0.25">
      <c r="A61" s="1">
        <v>60</v>
      </c>
      <c r="B61" s="1">
        <v>169</v>
      </c>
      <c r="C61" s="1" t="s">
        <v>14</v>
      </c>
      <c r="D61" s="1" t="s">
        <v>58</v>
      </c>
      <c r="E61" s="1" t="s">
        <v>10</v>
      </c>
      <c r="F61" s="1" t="s">
        <v>91</v>
      </c>
      <c r="G61" s="1">
        <v>1</v>
      </c>
      <c r="H61" s="7">
        <v>1.3120000000000001</v>
      </c>
      <c r="I61" s="16">
        <v>8201.9599999999991</v>
      </c>
      <c r="J61" s="16">
        <v>-1.8E-3</v>
      </c>
      <c r="K61" s="15">
        <v>1</v>
      </c>
      <c r="L61" s="14">
        <v>44138</v>
      </c>
      <c r="M61" s="2" t="s">
        <v>108</v>
      </c>
      <c r="P61" s="5" t="s">
        <v>74</v>
      </c>
      <c r="Q61" s="1">
        <v>1</v>
      </c>
    </row>
    <row r="62" spans="1:17" ht="15" customHeight="1" x14ac:dyDescent="0.25">
      <c r="A62" s="1">
        <v>61</v>
      </c>
      <c r="B62" s="1">
        <v>170</v>
      </c>
      <c r="C62" s="1" t="s">
        <v>14</v>
      </c>
      <c r="D62" s="1" t="s">
        <v>58</v>
      </c>
      <c r="E62" s="1" t="s">
        <v>10</v>
      </c>
      <c r="F62" s="1" t="s">
        <v>90</v>
      </c>
      <c r="G62" s="1">
        <v>1</v>
      </c>
      <c r="H62" s="7">
        <v>1.254</v>
      </c>
      <c r="I62" s="16">
        <v>8211.32</v>
      </c>
      <c r="J62" s="16">
        <v>-5.9999999999999995E-4</v>
      </c>
      <c r="K62" s="15">
        <v>1</v>
      </c>
      <c r="L62" s="14">
        <v>44138</v>
      </c>
      <c r="M62" s="2" t="s">
        <v>108</v>
      </c>
      <c r="P62" s="5" t="s">
        <v>74</v>
      </c>
      <c r="Q62" s="1">
        <v>1</v>
      </c>
    </row>
    <row r="63" spans="1:17" ht="15" customHeight="1" x14ac:dyDescent="0.25">
      <c r="A63" s="1">
        <v>62</v>
      </c>
      <c r="B63" s="1">
        <v>171</v>
      </c>
      <c r="C63" s="1" t="s">
        <v>14</v>
      </c>
      <c r="D63" s="1" t="s">
        <v>58</v>
      </c>
      <c r="E63" s="1" t="s">
        <v>10</v>
      </c>
      <c r="F63" s="1" t="s">
        <v>88</v>
      </c>
      <c r="G63" s="1">
        <v>1</v>
      </c>
      <c r="H63" s="7">
        <v>1.248</v>
      </c>
      <c r="I63" s="16">
        <v>8209.3700000000008</v>
      </c>
      <c r="J63" s="16">
        <v>-5.9999999999999995E-4</v>
      </c>
      <c r="K63" s="15">
        <v>1</v>
      </c>
      <c r="L63" s="14">
        <v>44138</v>
      </c>
      <c r="M63" s="2" t="s">
        <v>108</v>
      </c>
      <c r="P63" s="5" t="s">
        <v>74</v>
      </c>
      <c r="Q63" s="1">
        <v>1</v>
      </c>
    </row>
    <row r="64" spans="1:17" ht="15" customHeight="1" x14ac:dyDescent="0.25">
      <c r="A64" s="1">
        <v>63</v>
      </c>
      <c r="B64" s="1">
        <v>172</v>
      </c>
      <c r="C64" s="1" t="s">
        <v>14</v>
      </c>
      <c r="D64" s="1" t="s">
        <v>58</v>
      </c>
      <c r="E64" s="1" t="s">
        <v>10</v>
      </c>
      <c r="F64" s="1" t="s">
        <v>92</v>
      </c>
      <c r="G64" s="1">
        <v>1</v>
      </c>
      <c r="H64" s="7">
        <v>1.429</v>
      </c>
      <c r="I64" s="16">
        <v>8205.25</v>
      </c>
      <c r="J64" s="16">
        <v>-1.4E-3</v>
      </c>
      <c r="K64" s="15">
        <v>1</v>
      </c>
      <c r="L64" s="14">
        <v>44138</v>
      </c>
      <c r="M64" s="2" t="s">
        <v>108</v>
      </c>
      <c r="P64" s="5" t="s">
        <v>74</v>
      </c>
      <c r="Q64" s="1">
        <v>1</v>
      </c>
    </row>
    <row r="65" spans="1:17" ht="15" customHeight="1" x14ac:dyDescent="0.25">
      <c r="A65" s="1">
        <v>64</v>
      </c>
      <c r="B65" s="1">
        <v>173</v>
      </c>
      <c r="C65" s="1" t="s">
        <v>14</v>
      </c>
      <c r="D65" s="1" t="s">
        <v>58</v>
      </c>
      <c r="E65" s="1" t="s">
        <v>10</v>
      </c>
      <c r="F65" s="1" t="s">
        <v>95</v>
      </c>
      <c r="G65" s="1">
        <v>1</v>
      </c>
      <c r="H65" s="7">
        <v>1.284</v>
      </c>
      <c r="I65" s="16">
        <v>8204.11</v>
      </c>
      <c r="J65" s="16">
        <v>-1.4E-3</v>
      </c>
      <c r="K65" s="15">
        <v>1</v>
      </c>
      <c r="L65" s="14">
        <v>44138</v>
      </c>
      <c r="M65" s="2" t="s">
        <v>108</v>
      </c>
      <c r="P65" s="5" t="s">
        <v>74</v>
      </c>
      <c r="Q65" s="1">
        <v>1</v>
      </c>
    </row>
    <row r="66" spans="1:17" ht="15" customHeight="1" x14ac:dyDescent="0.25">
      <c r="A66" s="1">
        <v>65</v>
      </c>
      <c r="B66" s="1">
        <v>174</v>
      </c>
      <c r="C66" s="1" t="s">
        <v>14</v>
      </c>
      <c r="D66" s="1" t="s">
        <v>58</v>
      </c>
      <c r="E66" s="1" t="s">
        <v>10</v>
      </c>
      <c r="F66" s="1" t="s">
        <v>97</v>
      </c>
      <c r="G66" s="1">
        <v>1</v>
      </c>
      <c r="H66" s="7">
        <v>1.357</v>
      </c>
      <c r="I66" s="16">
        <v>8198.7999999999993</v>
      </c>
      <c r="J66" s="16">
        <v>-1.8E-3</v>
      </c>
      <c r="K66" s="15">
        <v>1</v>
      </c>
      <c r="L66" s="14">
        <v>44138</v>
      </c>
      <c r="M66" s="2" t="s">
        <v>108</v>
      </c>
      <c r="P66" s="5" t="s">
        <v>74</v>
      </c>
      <c r="Q66" s="1">
        <v>1</v>
      </c>
    </row>
    <row r="67" spans="1:17" ht="15" customHeight="1" x14ac:dyDescent="0.25">
      <c r="A67" s="1">
        <v>66</v>
      </c>
      <c r="B67" s="1">
        <v>175</v>
      </c>
      <c r="C67" s="1" t="s">
        <v>14</v>
      </c>
      <c r="D67" s="1" t="s">
        <v>58</v>
      </c>
      <c r="E67" s="1" t="s">
        <v>10</v>
      </c>
      <c r="F67" s="1" t="s">
        <v>98</v>
      </c>
      <c r="G67" s="1">
        <v>1</v>
      </c>
      <c r="H67" s="7">
        <v>1.331</v>
      </c>
      <c r="I67" s="16">
        <v>8197.94</v>
      </c>
      <c r="J67" s="16">
        <v>-2.3E-3</v>
      </c>
      <c r="K67" s="15">
        <v>1</v>
      </c>
      <c r="L67" s="14">
        <v>44138</v>
      </c>
      <c r="M67" s="2" t="s">
        <v>108</v>
      </c>
      <c r="P67" s="5" t="s">
        <v>74</v>
      </c>
      <c r="Q67" s="1">
        <v>1</v>
      </c>
    </row>
    <row r="68" spans="1:17" ht="15" customHeight="1" x14ac:dyDescent="0.25">
      <c r="A68" s="1">
        <v>67</v>
      </c>
      <c r="B68" s="1">
        <v>176</v>
      </c>
      <c r="C68" s="1" t="s">
        <v>14</v>
      </c>
      <c r="D68" s="1" t="s">
        <v>58</v>
      </c>
      <c r="E68" s="1" t="s">
        <v>10</v>
      </c>
      <c r="F68" s="1" t="s">
        <v>99</v>
      </c>
      <c r="G68" s="1">
        <v>1</v>
      </c>
      <c r="H68" s="7">
        <v>1.3320000000000001</v>
      </c>
      <c r="I68" s="16">
        <v>8189.15</v>
      </c>
      <c r="J68" s="16">
        <v>-3.3E-3</v>
      </c>
      <c r="K68" s="15">
        <v>1</v>
      </c>
      <c r="L68" s="14">
        <v>44138</v>
      </c>
      <c r="M68" s="2" t="s">
        <v>108</v>
      </c>
      <c r="P68" s="5" t="s">
        <v>74</v>
      </c>
      <c r="Q68" s="1">
        <v>1</v>
      </c>
    </row>
    <row r="69" spans="1:17" ht="15" customHeight="1" x14ac:dyDescent="0.25">
      <c r="A69" s="1">
        <v>68</v>
      </c>
      <c r="B69" s="1">
        <v>177</v>
      </c>
      <c r="C69" s="1" t="s">
        <v>14</v>
      </c>
      <c r="D69" s="1" t="s">
        <v>58</v>
      </c>
      <c r="E69" s="1" t="s">
        <v>10</v>
      </c>
      <c r="F69" s="1" t="s">
        <v>100</v>
      </c>
      <c r="G69" s="1">
        <v>1</v>
      </c>
      <c r="H69" s="7">
        <v>1.234</v>
      </c>
      <c r="I69" s="16">
        <v>8229.5499999999993</v>
      </c>
      <c r="J69" s="16">
        <v>1.8E-3</v>
      </c>
      <c r="K69" s="15">
        <v>1</v>
      </c>
      <c r="L69" s="14">
        <v>44138</v>
      </c>
      <c r="M69" s="2" t="s">
        <v>108</v>
      </c>
      <c r="P69" s="5" t="s">
        <v>74</v>
      </c>
      <c r="Q69" s="1">
        <v>1</v>
      </c>
    </row>
    <row r="70" spans="1:17" ht="15" customHeight="1" x14ac:dyDescent="0.25">
      <c r="A70" s="1">
        <v>69</v>
      </c>
      <c r="B70" s="1">
        <v>178</v>
      </c>
      <c r="C70" s="1" t="s">
        <v>14</v>
      </c>
      <c r="D70" s="1" t="s">
        <v>58</v>
      </c>
      <c r="E70" s="1" t="s">
        <v>10</v>
      </c>
      <c r="F70" s="1" t="s">
        <v>103</v>
      </c>
      <c r="G70" s="1">
        <v>1</v>
      </c>
      <c r="H70" s="7">
        <v>1.23</v>
      </c>
      <c r="I70" s="16">
        <v>8197.9500000000007</v>
      </c>
      <c r="J70" s="16">
        <v>-2.2000000000000001E-3</v>
      </c>
      <c r="K70" s="15">
        <v>1</v>
      </c>
      <c r="L70" s="14">
        <v>44138</v>
      </c>
      <c r="M70" s="2" t="s">
        <v>108</v>
      </c>
      <c r="P70" s="5" t="s">
        <v>74</v>
      </c>
      <c r="Q70" s="1">
        <v>1</v>
      </c>
    </row>
    <row r="71" spans="1:17" ht="15" customHeight="1" x14ac:dyDescent="0.25">
      <c r="A71" s="1">
        <v>70</v>
      </c>
      <c r="B71" s="1">
        <v>179</v>
      </c>
      <c r="C71" s="1" t="s">
        <v>14</v>
      </c>
      <c r="D71" s="1" t="s">
        <v>58</v>
      </c>
      <c r="E71" s="1" t="s">
        <v>10</v>
      </c>
      <c r="F71" s="1" t="s">
        <v>105</v>
      </c>
      <c r="G71" s="1">
        <v>1</v>
      </c>
      <c r="H71" s="7">
        <v>1.3660000000000001</v>
      </c>
      <c r="I71" s="16">
        <v>8185.06</v>
      </c>
      <c r="J71" s="16">
        <v>-3.5999999999999999E-3</v>
      </c>
      <c r="K71" s="15">
        <v>1</v>
      </c>
      <c r="L71" s="14">
        <v>44138</v>
      </c>
      <c r="M71" s="2" t="s">
        <v>108</v>
      </c>
      <c r="P71" s="5" t="s">
        <v>74</v>
      </c>
      <c r="Q71" s="1">
        <v>1</v>
      </c>
    </row>
    <row r="72" spans="1:17" ht="15" customHeight="1" x14ac:dyDescent="0.25">
      <c r="A72" s="1">
        <v>71</v>
      </c>
      <c r="B72" s="1">
        <v>180</v>
      </c>
      <c r="C72" s="1" t="s">
        <v>14</v>
      </c>
      <c r="D72" s="1" t="s">
        <v>58</v>
      </c>
      <c r="E72" s="1" t="s">
        <v>10</v>
      </c>
      <c r="F72" s="1" t="s">
        <v>106</v>
      </c>
      <c r="G72" s="1">
        <v>1</v>
      </c>
      <c r="H72" s="7">
        <v>1.3109999999999999</v>
      </c>
      <c r="I72" s="16">
        <v>8197.2999999999993</v>
      </c>
      <c r="J72" s="16">
        <v>-1.9E-3</v>
      </c>
      <c r="K72" s="15">
        <v>1</v>
      </c>
      <c r="L72" s="14">
        <v>44139</v>
      </c>
      <c r="M72" s="2" t="s">
        <v>108</v>
      </c>
      <c r="P72" s="5" t="s">
        <v>74</v>
      </c>
      <c r="Q72" s="1">
        <v>1</v>
      </c>
    </row>
    <row r="73" spans="1:17" ht="15" customHeight="1" x14ac:dyDescent="0.25">
      <c r="A73" s="1">
        <v>72</v>
      </c>
      <c r="B73" s="1">
        <v>181</v>
      </c>
      <c r="C73" s="1" t="s">
        <v>14</v>
      </c>
      <c r="D73" s="1" t="s">
        <v>58</v>
      </c>
      <c r="E73" s="1" t="s">
        <v>10</v>
      </c>
      <c r="F73" s="1" t="s">
        <v>107</v>
      </c>
      <c r="G73" s="1">
        <v>1</v>
      </c>
      <c r="H73" s="7">
        <v>1.351</v>
      </c>
      <c r="I73" s="16">
        <v>8234.0400000000009</v>
      </c>
      <c r="J73" s="16">
        <v>2.3999999999999998E-3</v>
      </c>
      <c r="K73" s="15">
        <v>1</v>
      </c>
      <c r="L73" s="14">
        <v>44139</v>
      </c>
      <c r="M73" s="2" t="s">
        <v>108</v>
      </c>
      <c r="P73" s="5" t="s">
        <v>74</v>
      </c>
      <c r="Q73" s="1">
        <v>1</v>
      </c>
    </row>
    <row r="74" spans="1:17" ht="15" customHeight="1" x14ac:dyDescent="0.25">
      <c r="A74" s="1">
        <v>73</v>
      </c>
      <c r="B74" s="1">
        <v>182</v>
      </c>
      <c r="C74" s="1" t="s">
        <v>14</v>
      </c>
      <c r="D74" s="1" t="s">
        <v>58</v>
      </c>
      <c r="E74" s="1" t="s">
        <v>10</v>
      </c>
      <c r="F74" s="1" t="s">
        <v>104</v>
      </c>
      <c r="G74" s="1">
        <v>1</v>
      </c>
      <c r="H74" s="7">
        <v>1.3129999999999999</v>
      </c>
      <c r="I74" s="16">
        <v>8199.42</v>
      </c>
      <c r="J74" s="16">
        <v>-1.8E-3</v>
      </c>
      <c r="K74" s="15">
        <v>1</v>
      </c>
      <c r="L74" s="14">
        <v>44139</v>
      </c>
      <c r="M74" s="2" t="s">
        <v>108</v>
      </c>
      <c r="P74" s="5" t="s">
        <v>74</v>
      </c>
      <c r="Q74" s="1">
        <v>1</v>
      </c>
    </row>
    <row r="75" spans="1:17" ht="15" customHeight="1" x14ac:dyDescent="0.25">
      <c r="A75" s="1">
        <v>74</v>
      </c>
      <c r="B75" s="1">
        <v>183</v>
      </c>
      <c r="C75" s="1" t="s">
        <v>14</v>
      </c>
      <c r="D75" s="1" t="s">
        <v>58</v>
      </c>
      <c r="E75" s="1" t="s">
        <v>10</v>
      </c>
      <c r="F75" s="1" t="s">
        <v>96</v>
      </c>
      <c r="G75" s="1">
        <v>1</v>
      </c>
      <c r="H75" s="7">
        <v>1.357</v>
      </c>
      <c r="I75" s="16">
        <v>8228.36</v>
      </c>
      <c r="J75" s="16">
        <v>1.6000000000000001E-3</v>
      </c>
      <c r="K75" s="15">
        <v>1</v>
      </c>
      <c r="L75" s="14">
        <v>44139</v>
      </c>
      <c r="M75" s="2" t="s">
        <v>108</v>
      </c>
      <c r="P75" s="5" t="s">
        <v>74</v>
      </c>
      <c r="Q75" s="1">
        <v>1</v>
      </c>
    </row>
    <row r="76" spans="1:17" ht="15" customHeight="1" x14ac:dyDescent="0.25">
      <c r="A76" s="1">
        <v>75</v>
      </c>
      <c r="B76" s="1">
        <v>184</v>
      </c>
      <c r="C76" s="1" t="s">
        <v>14</v>
      </c>
      <c r="D76" s="1" t="s">
        <v>58</v>
      </c>
      <c r="E76" s="1" t="s">
        <v>10</v>
      </c>
      <c r="F76" s="1" t="s">
        <v>102</v>
      </c>
      <c r="G76" s="1">
        <v>1</v>
      </c>
      <c r="H76" s="7">
        <v>1.3959999999999999</v>
      </c>
      <c r="I76" s="16">
        <v>8174.92</v>
      </c>
      <c r="J76" s="16">
        <v>-4.7000000000000002E-3</v>
      </c>
      <c r="K76" s="15">
        <v>1</v>
      </c>
      <c r="L76" s="14">
        <v>44139</v>
      </c>
      <c r="M76" s="2" t="s">
        <v>108</v>
      </c>
      <c r="P76" s="5"/>
      <c r="Q76" s="1">
        <v>0</v>
      </c>
    </row>
    <row r="77" spans="1:17" ht="15" customHeight="1" x14ac:dyDescent="0.25">
      <c r="A77" s="1">
        <v>76</v>
      </c>
      <c r="B77" s="1">
        <v>185</v>
      </c>
      <c r="C77" s="1" t="s">
        <v>14</v>
      </c>
      <c r="D77" s="1" t="s">
        <v>58</v>
      </c>
      <c r="E77" s="1" t="s">
        <v>10</v>
      </c>
      <c r="F77" s="1" t="s">
        <v>94</v>
      </c>
      <c r="G77" s="1">
        <v>1</v>
      </c>
      <c r="H77" s="7">
        <v>1.3680000000000001</v>
      </c>
      <c r="I77" s="16">
        <v>8196.66</v>
      </c>
      <c r="J77" s="16">
        <v>-2.5000000000000001E-3</v>
      </c>
      <c r="K77" s="15">
        <v>1</v>
      </c>
      <c r="L77" s="14">
        <v>44139</v>
      </c>
      <c r="M77" s="2" t="s">
        <v>108</v>
      </c>
      <c r="P77" s="5"/>
      <c r="Q77" s="1">
        <v>0</v>
      </c>
    </row>
    <row r="78" spans="1:17" ht="15" customHeight="1" x14ac:dyDescent="0.25">
      <c r="A78" s="1">
        <v>77</v>
      </c>
      <c r="B78" s="1">
        <v>186</v>
      </c>
      <c r="C78" s="1" t="s">
        <v>14</v>
      </c>
      <c r="D78" s="1" t="s">
        <v>58</v>
      </c>
      <c r="E78" s="1" t="s">
        <v>10</v>
      </c>
      <c r="F78" s="1" t="s">
        <v>89</v>
      </c>
      <c r="G78" s="1">
        <v>1</v>
      </c>
      <c r="H78" s="7">
        <v>1.337</v>
      </c>
      <c r="I78" s="16">
        <v>8247.06</v>
      </c>
      <c r="J78" s="16">
        <v>3.8999999999999998E-3</v>
      </c>
      <c r="K78" s="15">
        <v>1</v>
      </c>
      <c r="L78" s="14">
        <v>44139</v>
      </c>
      <c r="M78" s="2" t="s">
        <v>108</v>
      </c>
      <c r="P78" s="5" t="s">
        <v>74</v>
      </c>
      <c r="Q78" s="1">
        <v>1</v>
      </c>
    </row>
    <row r="79" spans="1:17" ht="15" customHeight="1" x14ac:dyDescent="0.25">
      <c r="A79" s="1">
        <v>78</v>
      </c>
      <c r="B79" s="1">
        <v>187</v>
      </c>
      <c r="C79" s="1" t="s">
        <v>14</v>
      </c>
      <c r="D79" s="1" t="s">
        <v>58</v>
      </c>
      <c r="E79" s="1" t="s">
        <v>10</v>
      </c>
      <c r="F79" s="1" t="s">
        <v>93</v>
      </c>
      <c r="G79" s="1">
        <v>1</v>
      </c>
      <c r="H79" s="7">
        <v>1.2969999999999999</v>
      </c>
      <c r="I79" s="16">
        <v>8204.9</v>
      </c>
      <c r="J79" s="16">
        <v>-1.5E-3</v>
      </c>
      <c r="K79" s="15">
        <v>1</v>
      </c>
      <c r="L79" s="14">
        <v>44139</v>
      </c>
      <c r="M79" s="2" t="s">
        <v>108</v>
      </c>
      <c r="P79" s="5" t="s">
        <v>74</v>
      </c>
      <c r="Q79" s="1">
        <v>1</v>
      </c>
    </row>
    <row r="80" spans="1:17" ht="15" customHeight="1" x14ac:dyDescent="0.25">
      <c r="A80" s="1">
        <v>79</v>
      </c>
      <c r="B80" s="1">
        <v>188</v>
      </c>
      <c r="C80" s="1" t="s">
        <v>14</v>
      </c>
      <c r="D80" s="1" t="s">
        <v>58</v>
      </c>
      <c r="E80" s="1" t="s">
        <v>10</v>
      </c>
      <c r="F80" s="1" t="s">
        <v>101</v>
      </c>
      <c r="G80" s="1">
        <v>1</v>
      </c>
      <c r="H80" s="16">
        <v>1.284</v>
      </c>
      <c r="I80" s="16">
        <v>8201.92</v>
      </c>
      <c r="J80" s="16">
        <v>-1.6000000000000001E-3</v>
      </c>
      <c r="K80" s="15">
        <v>1</v>
      </c>
      <c r="L80" s="14">
        <v>44139</v>
      </c>
      <c r="M80" s="2" t="s">
        <v>108</v>
      </c>
      <c r="P80" s="5" t="s">
        <v>74</v>
      </c>
      <c r="Q80" s="1">
        <v>1</v>
      </c>
    </row>
    <row r="81" spans="1:17" ht="15" customHeight="1" x14ac:dyDescent="0.25">
      <c r="A81" s="1">
        <v>80</v>
      </c>
      <c r="B81" s="1">
        <v>189</v>
      </c>
      <c r="C81" s="1" t="s">
        <v>14</v>
      </c>
      <c r="D81" s="1" t="s">
        <v>58</v>
      </c>
      <c r="E81" s="1" t="s">
        <v>10</v>
      </c>
      <c r="F81" s="1" t="s">
        <v>158</v>
      </c>
      <c r="G81" s="1">
        <v>1</v>
      </c>
      <c r="H81" s="16">
        <v>1.331</v>
      </c>
      <c r="I81" s="16">
        <v>8208.4</v>
      </c>
      <c r="J81" s="16">
        <v>-6.9999999999999999E-4</v>
      </c>
      <c r="K81" s="15">
        <v>1</v>
      </c>
      <c r="L81" s="14">
        <v>44139</v>
      </c>
      <c r="M81" s="2" t="s">
        <v>108</v>
      </c>
      <c r="P81" s="5" t="s">
        <v>74</v>
      </c>
      <c r="Q81" s="1">
        <v>1</v>
      </c>
    </row>
    <row r="82" spans="1:17" ht="15" customHeight="1" x14ac:dyDescent="0.25">
      <c r="A82" s="1">
        <v>81</v>
      </c>
      <c r="B82" s="1">
        <v>190</v>
      </c>
      <c r="C82" s="1" t="s">
        <v>14</v>
      </c>
      <c r="D82" s="1" t="s">
        <v>58</v>
      </c>
      <c r="E82" s="1" t="s">
        <v>10</v>
      </c>
      <c r="F82" s="1" t="s">
        <v>157</v>
      </c>
      <c r="G82" s="1">
        <v>1</v>
      </c>
      <c r="H82" s="16">
        <v>1.306</v>
      </c>
      <c r="I82" s="16">
        <v>8209.86</v>
      </c>
      <c r="J82" s="16">
        <v>0</v>
      </c>
      <c r="K82" s="15">
        <v>1</v>
      </c>
      <c r="L82" s="14">
        <v>44139</v>
      </c>
      <c r="M82" s="2" t="s">
        <v>108</v>
      </c>
      <c r="P82" s="5" t="s">
        <v>74</v>
      </c>
      <c r="Q82" s="1">
        <v>1</v>
      </c>
    </row>
    <row r="83" spans="1:17" ht="15" customHeight="1" x14ac:dyDescent="0.25">
      <c r="A83" s="1">
        <v>82</v>
      </c>
      <c r="B83" s="1">
        <v>191</v>
      </c>
      <c r="C83" s="1" t="s">
        <v>14</v>
      </c>
      <c r="D83" s="1" t="s">
        <v>58</v>
      </c>
      <c r="E83" s="1" t="s">
        <v>10</v>
      </c>
      <c r="F83" s="1" t="s">
        <v>156</v>
      </c>
      <c r="G83" s="1">
        <v>1</v>
      </c>
      <c r="H83" s="16">
        <v>1.3029999999999999</v>
      </c>
      <c r="I83" s="16">
        <v>8200.67</v>
      </c>
      <c r="J83" s="16">
        <v>-1.6999999999999999E-3</v>
      </c>
      <c r="K83" s="15">
        <v>1</v>
      </c>
      <c r="L83" s="14">
        <v>44139</v>
      </c>
      <c r="M83" s="2" t="s">
        <v>108</v>
      </c>
      <c r="P83" s="5" t="s">
        <v>74</v>
      </c>
      <c r="Q83" s="1">
        <v>1</v>
      </c>
    </row>
    <row r="84" spans="1:17" ht="15" customHeight="1" x14ac:dyDescent="0.25">
      <c r="A84" s="1">
        <v>83</v>
      </c>
      <c r="B84" s="1">
        <v>192</v>
      </c>
      <c r="C84" s="1" t="s">
        <v>14</v>
      </c>
      <c r="D84" s="1" t="s">
        <v>58</v>
      </c>
      <c r="E84" s="1" t="s">
        <v>10</v>
      </c>
      <c r="F84" s="1" t="s">
        <v>155</v>
      </c>
      <c r="G84" s="1">
        <v>1</v>
      </c>
      <c r="H84" s="16">
        <v>1.274</v>
      </c>
      <c r="I84" s="16">
        <v>8208.7000000000007</v>
      </c>
      <c r="J84" s="16">
        <v>-6.9999999999999999E-4</v>
      </c>
      <c r="K84" s="15">
        <v>1</v>
      </c>
      <c r="L84" s="14">
        <v>44139</v>
      </c>
      <c r="M84" s="2" t="s">
        <v>108</v>
      </c>
      <c r="P84" s="5" t="s">
        <v>74</v>
      </c>
      <c r="Q84" s="1">
        <v>1</v>
      </c>
    </row>
    <row r="85" spans="1:17" ht="15" customHeight="1" x14ac:dyDescent="0.25">
      <c r="A85" s="1">
        <v>84</v>
      </c>
      <c r="B85" s="1">
        <v>193</v>
      </c>
      <c r="C85" s="1" t="s">
        <v>14</v>
      </c>
      <c r="D85" s="1" t="s">
        <v>58</v>
      </c>
      <c r="E85" s="1" t="s">
        <v>10</v>
      </c>
      <c r="F85" s="1" t="s">
        <v>154</v>
      </c>
      <c r="G85" s="1">
        <v>1</v>
      </c>
      <c r="H85" s="16">
        <v>1.2849999999999999</v>
      </c>
      <c r="I85" s="16">
        <v>8221.44</v>
      </c>
      <c r="J85" s="16">
        <v>6.9999999999999999E-4</v>
      </c>
      <c r="K85" s="15">
        <v>1</v>
      </c>
      <c r="L85" s="14">
        <v>44139</v>
      </c>
      <c r="M85" s="2" t="s">
        <v>108</v>
      </c>
      <c r="P85" s="5" t="s">
        <v>74</v>
      </c>
      <c r="Q85" s="1">
        <v>1</v>
      </c>
    </row>
    <row r="86" spans="1:17" ht="15" customHeight="1" x14ac:dyDescent="0.25">
      <c r="A86" s="1">
        <v>85</v>
      </c>
      <c r="B86" s="1">
        <v>194</v>
      </c>
      <c r="C86" s="1" t="s">
        <v>14</v>
      </c>
      <c r="D86" s="1" t="s">
        <v>58</v>
      </c>
      <c r="E86" s="1" t="s">
        <v>10</v>
      </c>
      <c r="F86" s="1" t="s">
        <v>153</v>
      </c>
      <c r="G86" s="1">
        <v>1</v>
      </c>
      <c r="H86" s="16">
        <v>1.3280000000000001</v>
      </c>
      <c r="I86" s="16">
        <v>8206.32</v>
      </c>
      <c r="J86" s="16">
        <v>-1E-3</v>
      </c>
      <c r="K86" s="15">
        <v>1</v>
      </c>
      <c r="L86" s="14">
        <v>44139</v>
      </c>
      <c r="M86" s="2" t="s">
        <v>108</v>
      </c>
      <c r="P86" s="5" t="s">
        <v>74</v>
      </c>
      <c r="Q86" s="1">
        <v>1</v>
      </c>
    </row>
    <row r="87" spans="1:17" ht="15" customHeight="1" x14ac:dyDescent="0.25">
      <c r="A87" s="1">
        <v>86</v>
      </c>
      <c r="B87" s="1">
        <v>195</v>
      </c>
      <c r="C87" s="1" t="s">
        <v>14</v>
      </c>
      <c r="D87" s="1" t="s">
        <v>58</v>
      </c>
      <c r="E87" s="1" t="s">
        <v>10</v>
      </c>
      <c r="F87" s="1" t="s">
        <v>152</v>
      </c>
      <c r="G87" s="1">
        <v>1</v>
      </c>
      <c r="H87" s="16">
        <v>1.343</v>
      </c>
      <c r="I87" s="16">
        <v>8209.4</v>
      </c>
      <c r="J87" s="16">
        <v>-6.9999999999999999E-4</v>
      </c>
      <c r="K87" s="15">
        <v>1</v>
      </c>
      <c r="L87" s="14">
        <v>44139</v>
      </c>
      <c r="M87" s="2" t="s">
        <v>108</v>
      </c>
      <c r="P87" s="5" t="s">
        <v>74</v>
      </c>
      <c r="Q87" s="1">
        <v>1</v>
      </c>
    </row>
    <row r="88" spans="1:17" ht="15" customHeight="1" x14ac:dyDescent="0.25">
      <c r="A88" s="1">
        <v>87</v>
      </c>
      <c r="B88" s="1">
        <v>196</v>
      </c>
      <c r="C88" s="1" t="s">
        <v>14</v>
      </c>
      <c r="D88" s="1" t="s">
        <v>58</v>
      </c>
      <c r="E88" s="1" t="s">
        <v>10</v>
      </c>
      <c r="F88" s="1" t="s">
        <v>151</v>
      </c>
      <c r="G88" s="1">
        <v>1</v>
      </c>
      <c r="H88" s="16">
        <v>1.3120000000000001</v>
      </c>
      <c r="I88" s="16">
        <v>8187.61</v>
      </c>
      <c r="J88" s="16">
        <v>-2.2000000000000001E-3</v>
      </c>
      <c r="K88" s="15">
        <v>1</v>
      </c>
      <c r="L88" s="14">
        <v>44139</v>
      </c>
      <c r="M88" s="2" t="s">
        <v>108</v>
      </c>
      <c r="P88" s="5" t="s">
        <v>74</v>
      </c>
      <c r="Q88" s="1">
        <v>1</v>
      </c>
    </row>
    <row r="89" spans="1:17" ht="15" customHeight="1" x14ac:dyDescent="0.25">
      <c r="A89" s="1">
        <v>88</v>
      </c>
      <c r="B89" s="1">
        <v>197</v>
      </c>
      <c r="C89" s="1" t="s">
        <v>14</v>
      </c>
      <c r="D89" s="1" t="s">
        <v>58</v>
      </c>
      <c r="E89" s="1" t="s">
        <v>10</v>
      </c>
      <c r="F89" s="1" t="s">
        <v>133</v>
      </c>
      <c r="G89" s="1">
        <v>1</v>
      </c>
      <c r="H89" s="7">
        <v>1.355</v>
      </c>
      <c r="I89" s="1">
        <v>8180.81</v>
      </c>
      <c r="J89" s="1">
        <v>-4.4000000000000003E-3</v>
      </c>
      <c r="K89" s="15">
        <v>1</v>
      </c>
      <c r="L89" s="14">
        <v>44139</v>
      </c>
      <c r="M89" s="2" t="s">
        <v>108</v>
      </c>
      <c r="P89" s="5" t="s">
        <v>74</v>
      </c>
      <c r="Q89" s="1">
        <v>1</v>
      </c>
    </row>
    <row r="90" spans="1:17" ht="15" customHeight="1" x14ac:dyDescent="0.25">
      <c r="A90" s="1">
        <v>89</v>
      </c>
      <c r="B90" s="1">
        <v>198</v>
      </c>
      <c r="C90" s="1" t="s">
        <v>14</v>
      </c>
      <c r="D90" s="1" t="s">
        <v>58</v>
      </c>
      <c r="E90" s="1" t="s">
        <v>10</v>
      </c>
      <c r="F90" s="1" t="s">
        <v>144</v>
      </c>
      <c r="G90" s="1">
        <v>1</v>
      </c>
      <c r="H90" s="7">
        <v>1.4630000000000001</v>
      </c>
      <c r="I90" s="1">
        <v>8191.11</v>
      </c>
      <c r="J90" s="1">
        <v>-2.8E-3</v>
      </c>
      <c r="K90" s="15">
        <v>1</v>
      </c>
      <c r="L90" s="14">
        <v>44139</v>
      </c>
      <c r="M90" s="2" t="s">
        <v>108</v>
      </c>
      <c r="P90" s="5" t="s">
        <v>74</v>
      </c>
      <c r="Q90" s="1">
        <v>1</v>
      </c>
    </row>
    <row r="91" spans="1:17" ht="15" customHeight="1" x14ac:dyDescent="0.25">
      <c r="A91" s="1">
        <v>90</v>
      </c>
      <c r="B91" s="1">
        <v>199</v>
      </c>
      <c r="C91" s="1" t="s">
        <v>14</v>
      </c>
      <c r="D91" s="1" t="s">
        <v>58</v>
      </c>
      <c r="E91" s="1" t="s">
        <v>10</v>
      </c>
      <c r="F91" s="1" t="s">
        <v>143</v>
      </c>
      <c r="G91" s="1">
        <v>1</v>
      </c>
      <c r="H91" s="7">
        <v>1.288</v>
      </c>
      <c r="I91" s="1">
        <v>8216.27</v>
      </c>
      <c r="J91" s="1">
        <v>-1E-4</v>
      </c>
      <c r="K91" s="15">
        <v>1</v>
      </c>
      <c r="L91" s="14">
        <v>44139</v>
      </c>
      <c r="M91" s="2" t="s">
        <v>108</v>
      </c>
      <c r="P91" s="5" t="s">
        <v>74</v>
      </c>
      <c r="Q91" s="1">
        <v>1</v>
      </c>
    </row>
    <row r="92" spans="1:17" ht="15" customHeight="1" x14ac:dyDescent="0.25">
      <c r="A92" s="1">
        <v>91</v>
      </c>
      <c r="B92" s="1">
        <v>200</v>
      </c>
      <c r="C92" s="1" t="s">
        <v>14</v>
      </c>
      <c r="D92" s="1" t="s">
        <v>58</v>
      </c>
      <c r="E92" s="1" t="s">
        <v>10</v>
      </c>
      <c r="F92" s="1" t="s">
        <v>145</v>
      </c>
      <c r="G92" s="1">
        <v>1</v>
      </c>
      <c r="H92" s="7">
        <v>1.32</v>
      </c>
      <c r="I92" s="1">
        <v>8215.99</v>
      </c>
      <c r="J92" s="1">
        <v>4.0000000000000002E-4</v>
      </c>
      <c r="K92" s="15">
        <v>1</v>
      </c>
      <c r="L92" s="14">
        <v>44139</v>
      </c>
      <c r="M92" s="2" t="s">
        <v>108</v>
      </c>
      <c r="P92" s="5" t="s">
        <v>74</v>
      </c>
      <c r="Q92" s="1">
        <v>1</v>
      </c>
    </row>
    <row r="93" spans="1:17" ht="15" customHeight="1" x14ac:dyDescent="0.25">
      <c r="A93" s="1">
        <v>92</v>
      </c>
      <c r="B93" s="1">
        <v>201</v>
      </c>
      <c r="C93" s="1" t="s">
        <v>14</v>
      </c>
      <c r="D93" s="1" t="s">
        <v>58</v>
      </c>
      <c r="E93" s="1" t="s">
        <v>10</v>
      </c>
      <c r="F93" s="1" t="s">
        <v>129</v>
      </c>
      <c r="G93" s="1">
        <v>1</v>
      </c>
      <c r="H93" s="7">
        <v>1.349</v>
      </c>
      <c r="I93" s="1">
        <v>8185.07</v>
      </c>
      <c r="J93" s="1">
        <v>-3.8999999999999998E-3</v>
      </c>
      <c r="K93" s="15">
        <v>1</v>
      </c>
      <c r="L93" s="14">
        <v>44139</v>
      </c>
      <c r="M93" s="2" t="s">
        <v>108</v>
      </c>
      <c r="P93" s="5" t="s">
        <v>74</v>
      </c>
      <c r="Q93" s="1">
        <v>1</v>
      </c>
    </row>
    <row r="94" spans="1:17" ht="15" customHeight="1" x14ac:dyDescent="0.25">
      <c r="A94" s="1">
        <v>93</v>
      </c>
      <c r="B94" s="1">
        <v>202</v>
      </c>
      <c r="C94" s="1" t="s">
        <v>14</v>
      </c>
      <c r="D94" s="1" t="s">
        <v>58</v>
      </c>
      <c r="E94" s="1" t="s">
        <v>10</v>
      </c>
      <c r="F94" s="1" t="s">
        <v>128</v>
      </c>
      <c r="G94" s="1">
        <v>1</v>
      </c>
      <c r="H94" s="7">
        <v>1.474</v>
      </c>
      <c r="I94" s="1">
        <v>8201.81</v>
      </c>
      <c r="J94" s="1">
        <v>-1.4E-3</v>
      </c>
      <c r="K94" s="15">
        <v>1</v>
      </c>
      <c r="L94" s="14">
        <v>44139</v>
      </c>
      <c r="M94" s="2" t="s">
        <v>108</v>
      </c>
      <c r="P94" s="5" t="s">
        <v>74</v>
      </c>
      <c r="Q94" s="1">
        <v>1</v>
      </c>
    </row>
    <row r="95" spans="1:17" ht="15" customHeight="1" x14ac:dyDescent="0.25">
      <c r="A95" s="1">
        <v>94</v>
      </c>
      <c r="B95" s="1">
        <v>203</v>
      </c>
      <c r="C95" s="1" t="s">
        <v>14</v>
      </c>
      <c r="D95" s="1" t="s">
        <v>58</v>
      </c>
      <c r="E95" s="1" t="s">
        <v>10</v>
      </c>
      <c r="F95" s="1" t="s">
        <v>135</v>
      </c>
      <c r="G95" s="1">
        <v>1</v>
      </c>
      <c r="H95" s="7">
        <v>1.415</v>
      </c>
      <c r="I95" s="1">
        <v>8182.84</v>
      </c>
      <c r="J95" s="1">
        <v>-3.8999999999999998E-3</v>
      </c>
      <c r="K95" s="15">
        <v>1</v>
      </c>
      <c r="L95" s="14">
        <v>44139</v>
      </c>
      <c r="M95" s="2" t="s">
        <v>108</v>
      </c>
      <c r="P95" s="5" t="s">
        <v>74</v>
      </c>
      <c r="Q95" s="1">
        <v>1</v>
      </c>
    </row>
    <row r="96" spans="1:17" ht="15" customHeight="1" x14ac:dyDescent="0.25">
      <c r="A96" s="1">
        <v>95</v>
      </c>
      <c r="B96" s="1">
        <v>204</v>
      </c>
      <c r="C96" s="1" t="s">
        <v>14</v>
      </c>
      <c r="D96" s="1" t="s">
        <v>58</v>
      </c>
      <c r="E96" s="1" t="s">
        <v>10</v>
      </c>
      <c r="F96" s="1" t="s">
        <v>138</v>
      </c>
      <c r="G96" s="1">
        <v>1</v>
      </c>
      <c r="H96" s="7">
        <v>1.3819999999999999</v>
      </c>
      <c r="I96" s="1">
        <v>8214.9500000000007</v>
      </c>
      <c r="J96" s="1">
        <v>0</v>
      </c>
      <c r="K96" s="15">
        <v>1</v>
      </c>
      <c r="L96" s="14">
        <v>44139</v>
      </c>
      <c r="M96" s="2" t="s">
        <v>108</v>
      </c>
      <c r="P96" s="5" t="s">
        <v>74</v>
      </c>
      <c r="Q96" s="1">
        <v>1</v>
      </c>
    </row>
    <row r="97" spans="1:17" ht="15" customHeight="1" x14ac:dyDescent="0.25">
      <c r="A97" s="1">
        <v>96</v>
      </c>
      <c r="B97" s="1">
        <v>205</v>
      </c>
      <c r="C97" s="1" t="s">
        <v>14</v>
      </c>
      <c r="D97" s="1" t="s">
        <v>58</v>
      </c>
      <c r="E97" s="1" t="s">
        <v>10</v>
      </c>
      <c r="F97" s="1" t="s">
        <v>137</v>
      </c>
      <c r="G97" s="1">
        <v>1</v>
      </c>
      <c r="H97" s="7">
        <v>1.306</v>
      </c>
      <c r="I97" s="1">
        <v>8211.42</v>
      </c>
      <c r="J97" s="1">
        <v>-6.9999999999999999E-4</v>
      </c>
      <c r="K97" s="15">
        <v>1</v>
      </c>
      <c r="L97" s="14">
        <v>44139</v>
      </c>
      <c r="M97" s="2" t="s">
        <v>108</v>
      </c>
      <c r="P97" s="5" t="s">
        <v>74</v>
      </c>
      <c r="Q97" s="1">
        <v>1</v>
      </c>
    </row>
    <row r="98" spans="1:17" ht="15" customHeight="1" x14ac:dyDescent="0.25">
      <c r="A98" s="1">
        <v>97</v>
      </c>
      <c r="B98" s="1">
        <v>206</v>
      </c>
      <c r="C98" s="1" t="s">
        <v>14</v>
      </c>
      <c r="D98" s="1" t="s">
        <v>58</v>
      </c>
      <c r="E98" s="1" t="s">
        <v>10</v>
      </c>
      <c r="F98" s="1" t="s">
        <v>141</v>
      </c>
      <c r="G98" s="1">
        <v>1</v>
      </c>
      <c r="H98" s="7">
        <v>1.389</v>
      </c>
      <c r="I98" s="1">
        <v>8219.74</v>
      </c>
      <c r="J98" s="1">
        <v>1E-3</v>
      </c>
      <c r="K98" s="15">
        <v>1</v>
      </c>
      <c r="L98" s="14">
        <v>44139</v>
      </c>
      <c r="M98" s="2" t="s">
        <v>108</v>
      </c>
      <c r="P98" s="5" t="s">
        <v>74</v>
      </c>
      <c r="Q98" s="1">
        <v>1</v>
      </c>
    </row>
    <row r="99" spans="1:17" ht="15" customHeight="1" x14ac:dyDescent="0.25">
      <c r="A99" s="1">
        <v>98</v>
      </c>
      <c r="B99" s="1">
        <v>207</v>
      </c>
      <c r="C99" s="1" t="s">
        <v>14</v>
      </c>
      <c r="D99" s="1" t="s">
        <v>58</v>
      </c>
      <c r="E99" s="1" t="s">
        <v>10</v>
      </c>
      <c r="F99" s="1" t="s">
        <v>140</v>
      </c>
      <c r="G99" s="1">
        <v>1</v>
      </c>
      <c r="H99" s="7">
        <v>1.379</v>
      </c>
      <c r="I99" s="1">
        <v>8208.9599999999991</v>
      </c>
      <c r="J99" s="1">
        <v>-8.9999999999999998E-4</v>
      </c>
      <c r="K99" s="15">
        <v>1</v>
      </c>
      <c r="L99" s="14">
        <v>44139</v>
      </c>
      <c r="M99" s="2" t="s">
        <v>108</v>
      </c>
      <c r="P99" s="5" t="s">
        <v>74</v>
      </c>
      <c r="Q99" s="1">
        <v>1</v>
      </c>
    </row>
    <row r="100" spans="1:17" ht="15" customHeight="1" x14ac:dyDescent="0.25">
      <c r="A100" s="1">
        <v>99</v>
      </c>
      <c r="B100" s="1">
        <v>208</v>
      </c>
      <c r="C100" s="1" t="s">
        <v>14</v>
      </c>
      <c r="D100" s="1" t="s">
        <v>58</v>
      </c>
      <c r="E100" s="1" t="s">
        <v>10</v>
      </c>
      <c r="F100" s="1" t="s">
        <v>131</v>
      </c>
      <c r="G100" s="1">
        <v>1</v>
      </c>
      <c r="H100" s="7">
        <v>1.3620000000000001</v>
      </c>
      <c r="I100" s="1">
        <v>8183.29</v>
      </c>
      <c r="J100" s="1">
        <v>-3.8999999999999998E-3</v>
      </c>
      <c r="K100" s="15">
        <v>1</v>
      </c>
      <c r="L100" s="14">
        <v>44139</v>
      </c>
      <c r="M100" s="2" t="s">
        <v>108</v>
      </c>
      <c r="P100" s="5" t="s">
        <v>74</v>
      </c>
      <c r="Q100" s="1">
        <v>1</v>
      </c>
    </row>
    <row r="101" spans="1:17" ht="15" customHeight="1" x14ac:dyDescent="0.25">
      <c r="A101" s="1">
        <v>100</v>
      </c>
      <c r="B101" s="1">
        <v>209</v>
      </c>
      <c r="C101" s="1" t="s">
        <v>14</v>
      </c>
      <c r="D101" s="1" t="s">
        <v>58</v>
      </c>
      <c r="E101" s="1" t="s">
        <v>10</v>
      </c>
      <c r="F101" s="1" t="s">
        <v>150</v>
      </c>
      <c r="G101" s="1">
        <v>1</v>
      </c>
      <c r="H101" s="7">
        <v>1.274</v>
      </c>
      <c r="I101" s="1">
        <v>8208.7999999999993</v>
      </c>
      <c r="J101" s="1">
        <v>-8.9999999999999998E-4</v>
      </c>
      <c r="K101" s="15">
        <v>1</v>
      </c>
      <c r="L101" s="14">
        <v>44139</v>
      </c>
      <c r="M101" s="2" t="s">
        <v>108</v>
      </c>
      <c r="P101" s="5" t="s">
        <v>74</v>
      </c>
      <c r="Q101" s="1">
        <v>1</v>
      </c>
    </row>
    <row r="102" spans="1:17" ht="15" customHeight="1" x14ac:dyDescent="0.25">
      <c r="A102" s="1">
        <v>101</v>
      </c>
      <c r="B102" s="1">
        <v>210</v>
      </c>
      <c r="C102" s="1" t="s">
        <v>14</v>
      </c>
      <c r="D102" s="1" t="s">
        <v>58</v>
      </c>
      <c r="E102" s="1" t="s">
        <v>10</v>
      </c>
      <c r="F102" s="1" t="s">
        <v>149</v>
      </c>
      <c r="G102" s="1">
        <v>1</v>
      </c>
      <c r="H102" s="7">
        <v>1.284</v>
      </c>
      <c r="I102" s="1">
        <v>8208.2800000000007</v>
      </c>
      <c r="J102" s="1">
        <v>-6.9999999999999999E-4</v>
      </c>
      <c r="K102" s="15">
        <v>1</v>
      </c>
      <c r="L102" s="14">
        <v>44139</v>
      </c>
      <c r="M102" s="2" t="s">
        <v>108</v>
      </c>
      <c r="P102" s="5" t="s">
        <v>74</v>
      </c>
      <c r="Q102" s="1">
        <v>1</v>
      </c>
    </row>
    <row r="103" spans="1:17" ht="15" customHeight="1" x14ac:dyDescent="0.25">
      <c r="A103" s="1">
        <v>102</v>
      </c>
      <c r="B103" s="1">
        <v>211</v>
      </c>
      <c r="C103" s="1" t="s">
        <v>14</v>
      </c>
      <c r="D103" s="1" t="s">
        <v>58</v>
      </c>
      <c r="E103" s="1" t="s">
        <v>10</v>
      </c>
      <c r="F103" s="1" t="s">
        <v>148</v>
      </c>
      <c r="G103" s="1">
        <v>1</v>
      </c>
      <c r="H103" s="7">
        <v>1.34</v>
      </c>
      <c r="I103" s="1">
        <v>8196.92</v>
      </c>
      <c r="J103" s="1">
        <v>-2.2000000000000001E-3</v>
      </c>
      <c r="K103" s="15">
        <v>1</v>
      </c>
      <c r="L103" s="14">
        <v>44139</v>
      </c>
      <c r="M103" s="2" t="s">
        <v>108</v>
      </c>
      <c r="P103" s="5" t="s">
        <v>74</v>
      </c>
      <c r="Q103" s="1">
        <v>1</v>
      </c>
    </row>
    <row r="104" spans="1:17" ht="15" customHeight="1" x14ac:dyDescent="0.25">
      <c r="A104" s="1">
        <v>103</v>
      </c>
      <c r="B104" s="1">
        <v>212</v>
      </c>
      <c r="C104" s="1" t="s">
        <v>14</v>
      </c>
      <c r="D104" s="1" t="s">
        <v>58</v>
      </c>
      <c r="E104" s="1" t="s">
        <v>10</v>
      </c>
      <c r="F104" s="1" t="s">
        <v>147</v>
      </c>
      <c r="G104" s="1">
        <v>1</v>
      </c>
      <c r="H104" s="7">
        <v>1.361</v>
      </c>
      <c r="I104" s="1">
        <v>8199.41</v>
      </c>
      <c r="J104" s="1">
        <v>-2.2000000000000001E-3</v>
      </c>
      <c r="K104" s="15">
        <v>1</v>
      </c>
      <c r="L104" s="14">
        <v>44139</v>
      </c>
      <c r="M104" s="2" t="s">
        <v>108</v>
      </c>
      <c r="P104" s="5" t="s">
        <v>74</v>
      </c>
      <c r="Q104" s="1">
        <v>1</v>
      </c>
    </row>
    <row r="105" spans="1:17" ht="15" customHeight="1" x14ac:dyDescent="0.25">
      <c r="A105" s="1">
        <v>104</v>
      </c>
      <c r="B105" s="1">
        <v>213</v>
      </c>
      <c r="C105" s="1" t="s">
        <v>14</v>
      </c>
      <c r="D105" s="1" t="s">
        <v>58</v>
      </c>
      <c r="E105" s="1" t="s">
        <v>10</v>
      </c>
      <c r="F105" s="1" t="s">
        <v>146</v>
      </c>
      <c r="G105" s="1">
        <v>1</v>
      </c>
      <c r="H105" s="7">
        <v>1.403</v>
      </c>
      <c r="I105" s="1">
        <v>8180.85</v>
      </c>
      <c r="J105" s="1">
        <v>-3.5999999999999999E-3</v>
      </c>
      <c r="K105" s="15">
        <v>1</v>
      </c>
      <c r="L105" s="14">
        <v>44139</v>
      </c>
      <c r="M105" s="2" t="s">
        <v>108</v>
      </c>
      <c r="P105" s="5" t="s">
        <v>74</v>
      </c>
      <c r="Q105" s="1">
        <v>1</v>
      </c>
    </row>
    <row r="106" spans="1:17" ht="15" customHeight="1" x14ac:dyDescent="0.25">
      <c r="A106" s="1">
        <v>105</v>
      </c>
      <c r="B106" s="1">
        <v>214</v>
      </c>
      <c r="C106" s="1" t="s">
        <v>14</v>
      </c>
      <c r="D106" s="1" t="s">
        <v>58</v>
      </c>
      <c r="E106" s="1" t="s">
        <v>10</v>
      </c>
      <c r="F106" s="1" t="s">
        <v>134</v>
      </c>
      <c r="G106" s="1">
        <v>1</v>
      </c>
      <c r="H106" s="7">
        <v>1.4530000000000001</v>
      </c>
      <c r="I106" s="1">
        <v>8195.2000000000007</v>
      </c>
      <c r="J106" s="1">
        <v>5.0000000000000001E-4</v>
      </c>
      <c r="K106" s="15">
        <v>1</v>
      </c>
      <c r="L106" s="14">
        <v>44139</v>
      </c>
      <c r="M106" s="2" t="s">
        <v>161</v>
      </c>
      <c r="P106" s="5" t="s">
        <v>74</v>
      </c>
      <c r="Q106" s="1">
        <v>1</v>
      </c>
    </row>
    <row r="107" spans="1:17" ht="15" customHeight="1" x14ac:dyDescent="0.25">
      <c r="A107" s="1">
        <v>106</v>
      </c>
      <c r="B107" s="1">
        <v>215</v>
      </c>
      <c r="C107" s="1" t="s">
        <v>14</v>
      </c>
      <c r="D107" s="1" t="s">
        <v>58</v>
      </c>
      <c r="E107" s="1" t="s">
        <v>10</v>
      </c>
      <c r="F107" s="1" t="s">
        <v>136</v>
      </c>
      <c r="G107" s="1">
        <v>1</v>
      </c>
      <c r="H107" s="7">
        <v>1.3540000000000001</v>
      </c>
      <c r="I107" s="1">
        <v>8203.56</v>
      </c>
      <c r="J107" s="1">
        <v>-1.6000000000000001E-3</v>
      </c>
      <c r="K107" s="15">
        <v>1</v>
      </c>
      <c r="L107" s="14">
        <v>44139</v>
      </c>
      <c r="M107" s="2" t="s">
        <v>161</v>
      </c>
      <c r="P107" s="5" t="s">
        <v>74</v>
      </c>
      <c r="Q107" s="1">
        <v>1</v>
      </c>
    </row>
    <row r="108" spans="1:17" ht="15" customHeight="1" x14ac:dyDescent="0.25">
      <c r="A108" s="1">
        <v>107</v>
      </c>
      <c r="B108" s="1">
        <v>216</v>
      </c>
      <c r="C108" s="1" t="s">
        <v>14</v>
      </c>
      <c r="D108" s="1" t="s">
        <v>58</v>
      </c>
      <c r="E108" s="1" t="s">
        <v>10</v>
      </c>
      <c r="F108" s="1" t="s">
        <v>139</v>
      </c>
      <c r="G108" s="1">
        <v>1</v>
      </c>
      <c r="H108" s="7">
        <v>1.411</v>
      </c>
      <c r="I108" s="1">
        <v>8208.1299999999992</v>
      </c>
      <c r="J108" s="1">
        <v>-8.9999999999999998E-4</v>
      </c>
      <c r="K108" s="15">
        <v>1</v>
      </c>
      <c r="L108" s="14">
        <v>44139</v>
      </c>
      <c r="M108" s="2" t="s">
        <v>161</v>
      </c>
      <c r="P108" s="5" t="s">
        <v>74</v>
      </c>
      <c r="Q108" s="1">
        <v>1</v>
      </c>
    </row>
    <row r="109" spans="1:17" ht="15" customHeight="1" x14ac:dyDescent="0.25">
      <c r="A109" s="1">
        <v>108</v>
      </c>
      <c r="B109" s="1">
        <v>217</v>
      </c>
      <c r="C109" s="1" t="s">
        <v>14</v>
      </c>
      <c r="D109" s="1" t="s">
        <v>58</v>
      </c>
      <c r="E109" s="1" t="s">
        <v>10</v>
      </c>
      <c r="F109" s="1" t="s">
        <v>132</v>
      </c>
      <c r="G109" s="1">
        <v>1</v>
      </c>
      <c r="H109" s="7">
        <v>1.3069999999999999</v>
      </c>
      <c r="I109" s="1">
        <v>8225.43</v>
      </c>
      <c r="J109" s="1">
        <v>1.1999999999999999E-3</v>
      </c>
      <c r="K109" s="15">
        <v>1</v>
      </c>
      <c r="L109" s="14">
        <v>44139</v>
      </c>
      <c r="M109" s="2" t="s">
        <v>161</v>
      </c>
      <c r="P109" s="5" t="s">
        <v>74</v>
      </c>
      <c r="Q109" s="1">
        <v>1</v>
      </c>
    </row>
    <row r="110" spans="1:17" ht="15" customHeight="1" x14ac:dyDescent="0.25">
      <c r="A110" s="1">
        <v>109</v>
      </c>
      <c r="B110" s="1">
        <v>218</v>
      </c>
      <c r="C110" s="1" t="s">
        <v>14</v>
      </c>
      <c r="D110" s="1" t="s">
        <v>58</v>
      </c>
      <c r="E110" s="1" t="s">
        <v>10</v>
      </c>
      <c r="F110" s="1" t="s">
        <v>130</v>
      </c>
      <c r="G110" s="1">
        <v>1</v>
      </c>
      <c r="H110" s="7">
        <v>1.323</v>
      </c>
      <c r="I110" s="1">
        <v>8201.44</v>
      </c>
      <c r="J110" s="1">
        <v>-1.6999999999999999E-3</v>
      </c>
      <c r="K110" s="15">
        <v>1</v>
      </c>
      <c r="L110" s="14">
        <v>44139</v>
      </c>
      <c r="M110" s="2" t="s">
        <v>161</v>
      </c>
      <c r="P110" s="5" t="s">
        <v>74</v>
      </c>
      <c r="Q110" s="1">
        <v>1</v>
      </c>
    </row>
    <row r="111" spans="1:17" ht="15" customHeight="1" x14ac:dyDescent="0.25">
      <c r="A111" s="1">
        <v>110</v>
      </c>
      <c r="B111" s="1">
        <v>219</v>
      </c>
      <c r="C111" s="1" t="s">
        <v>14</v>
      </c>
      <c r="D111" s="1" t="s">
        <v>58</v>
      </c>
      <c r="E111" s="1" t="s">
        <v>10</v>
      </c>
      <c r="F111" s="1" t="s">
        <v>142</v>
      </c>
      <c r="G111" s="1">
        <v>1</v>
      </c>
      <c r="H111" s="7">
        <v>1.2669999999999999</v>
      </c>
      <c r="I111" s="1">
        <v>8197.2900000000009</v>
      </c>
      <c r="J111" s="1">
        <v>-2.0999999999999999E-3</v>
      </c>
      <c r="K111" s="15">
        <v>1</v>
      </c>
      <c r="L111" s="14">
        <v>44139</v>
      </c>
      <c r="M111" s="2" t="s">
        <v>161</v>
      </c>
      <c r="P111" s="5" t="s">
        <v>74</v>
      </c>
      <c r="Q111" s="1">
        <v>1</v>
      </c>
    </row>
    <row r="112" spans="1:17" ht="15" customHeight="1" x14ac:dyDescent="0.25">
      <c r="A112" s="1">
        <v>111</v>
      </c>
      <c r="B112" s="1">
        <v>220</v>
      </c>
      <c r="C112" s="1" t="s">
        <v>14</v>
      </c>
      <c r="D112" s="1" t="s">
        <v>58</v>
      </c>
      <c r="E112" s="1" t="s">
        <v>10</v>
      </c>
      <c r="F112" s="1" t="s">
        <v>162</v>
      </c>
      <c r="G112" s="1">
        <v>1</v>
      </c>
      <c r="H112" s="7">
        <v>1.2529999999999999</v>
      </c>
      <c r="I112" s="1">
        <v>8180.8</v>
      </c>
      <c r="J112" s="1">
        <v>-4.1000000000000003E-3</v>
      </c>
      <c r="K112" s="15">
        <v>1</v>
      </c>
      <c r="L112" s="14">
        <v>44140</v>
      </c>
      <c r="M112" s="2" t="s">
        <v>108</v>
      </c>
      <c r="P112" s="5" t="s">
        <v>74</v>
      </c>
      <c r="Q112" s="1">
        <v>1</v>
      </c>
    </row>
    <row r="113" spans="1:17" ht="15" customHeight="1" x14ac:dyDescent="0.25">
      <c r="A113" s="1">
        <v>112</v>
      </c>
      <c r="B113" s="1">
        <v>221</v>
      </c>
      <c r="C113" s="1" t="s">
        <v>14</v>
      </c>
      <c r="D113" s="1" t="s">
        <v>58</v>
      </c>
      <c r="E113" s="1" t="s">
        <v>10</v>
      </c>
      <c r="F113" s="1" t="s">
        <v>163</v>
      </c>
      <c r="G113" s="1">
        <v>1</v>
      </c>
      <c r="H113" s="7">
        <v>1.323</v>
      </c>
      <c r="I113" s="1">
        <v>8167.02</v>
      </c>
      <c r="J113" s="1">
        <v>-5.7000000000000002E-3</v>
      </c>
      <c r="K113" s="15">
        <v>1</v>
      </c>
      <c r="L113" s="14">
        <v>44140</v>
      </c>
      <c r="M113" s="2" t="s">
        <v>108</v>
      </c>
      <c r="P113" s="5" t="s">
        <v>74</v>
      </c>
      <c r="Q113" s="1">
        <v>1</v>
      </c>
    </row>
    <row r="114" spans="1:17" ht="15" customHeight="1" x14ac:dyDescent="0.25">
      <c r="A114" s="1">
        <v>113</v>
      </c>
      <c r="B114" s="1">
        <v>222</v>
      </c>
      <c r="C114" s="1" t="s">
        <v>14</v>
      </c>
      <c r="D114" s="1" t="s">
        <v>58</v>
      </c>
      <c r="E114" s="1" t="s">
        <v>10</v>
      </c>
      <c r="F114" s="1" t="s">
        <v>164</v>
      </c>
      <c r="G114" s="1">
        <v>1</v>
      </c>
      <c r="H114" s="7">
        <v>1.256</v>
      </c>
      <c r="I114" s="1">
        <v>8187.06</v>
      </c>
      <c r="J114" s="1">
        <v>-3.3E-3</v>
      </c>
      <c r="K114" s="15">
        <v>1</v>
      </c>
      <c r="L114" s="14">
        <v>44140</v>
      </c>
      <c r="M114" s="2" t="s">
        <v>108</v>
      </c>
      <c r="P114" s="5" t="s">
        <v>74</v>
      </c>
      <c r="Q114" s="1">
        <v>1</v>
      </c>
    </row>
    <row r="115" spans="1:17" ht="15" customHeight="1" x14ac:dyDescent="0.25">
      <c r="A115" s="1">
        <v>114</v>
      </c>
      <c r="B115" s="1">
        <v>223</v>
      </c>
      <c r="C115" s="1" t="s">
        <v>14</v>
      </c>
      <c r="D115" s="1" t="s">
        <v>58</v>
      </c>
      <c r="E115" s="1" t="s">
        <v>10</v>
      </c>
      <c r="F115" s="1" t="s">
        <v>165</v>
      </c>
      <c r="G115" s="1">
        <v>1</v>
      </c>
      <c r="H115" s="7">
        <v>1.3360000000000001</v>
      </c>
      <c r="I115" s="1">
        <v>8181.97</v>
      </c>
      <c r="J115" s="1">
        <v>-4.1000000000000003E-3</v>
      </c>
      <c r="K115" s="15">
        <v>1</v>
      </c>
      <c r="L115" s="14">
        <v>44140</v>
      </c>
      <c r="M115" s="2" t="s">
        <v>108</v>
      </c>
      <c r="P115" s="5" t="s">
        <v>74</v>
      </c>
      <c r="Q115" s="1">
        <v>1</v>
      </c>
    </row>
    <row r="116" spans="1:17" ht="15" customHeight="1" x14ac:dyDescent="0.25">
      <c r="A116" s="1">
        <v>115</v>
      </c>
      <c r="B116" s="1">
        <v>224</v>
      </c>
      <c r="C116" s="1" t="s">
        <v>14</v>
      </c>
      <c r="D116" s="1" t="s">
        <v>58</v>
      </c>
      <c r="E116" s="1" t="s">
        <v>10</v>
      </c>
      <c r="F116" s="1" t="s">
        <v>166</v>
      </c>
      <c r="G116" s="1">
        <v>1</v>
      </c>
      <c r="H116" s="7">
        <v>1.3720000000000001</v>
      </c>
      <c r="I116" s="1">
        <v>8211.09</v>
      </c>
      <c r="J116" s="1">
        <v>-6.9999999999999999E-4</v>
      </c>
      <c r="K116" s="15">
        <v>1</v>
      </c>
      <c r="L116" s="14">
        <v>44140</v>
      </c>
      <c r="M116" s="2" t="s">
        <v>108</v>
      </c>
      <c r="P116" s="5" t="s">
        <v>74</v>
      </c>
      <c r="Q116" s="1">
        <v>1</v>
      </c>
    </row>
    <row r="117" spans="1:17" ht="15" customHeight="1" x14ac:dyDescent="0.25">
      <c r="A117" s="1">
        <v>116</v>
      </c>
      <c r="B117" s="1">
        <v>225</v>
      </c>
      <c r="C117" s="1" t="s">
        <v>14</v>
      </c>
      <c r="D117" s="1" t="s">
        <v>58</v>
      </c>
      <c r="E117" s="1" t="s">
        <v>10</v>
      </c>
      <c r="F117" s="1" t="s">
        <v>167</v>
      </c>
      <c r="G117" s="1">
        <v>1</v>
      </c>
      <c r="H117" s="7">
        <v>1.4319999999999999</v>
      </c>
      <c r="I117" s="1">
        <v>8195.4699999999993</v>
      </c>
      <c r="J117" s="1">
        <v>-2.5999999999999999E-3</v>
      </c>
      <c r="K117" s="15">
        <v>1</v>
      </c>
      <c r="L117" s="14">
        <v>44140</v>
      </c>
      <c r="M117" s="2" t="s">
        <v>108</v>
      </c>
      <c r="P117" s="5" t="s">
        <v>74</v>
      </c>
      <c r="Q117" s="1">
        <v>1</v>
      </c>
    </row>
    <row r="118" spans="1:17" ht="15" customHeight="1" x14ac:dyDescent="0.25">
      <c r="A118" s="1">
        <v>117</v>
      </c>
      <c r="B118" s="1">
        <v>226</v>
      </c>
      <c r="C118" s="1" t="s">
        <v>14</v>
      </c>
      <c r="D118" s="1" t="s">
        <v>58</v>
      </c>
      <c r="E118" s="1" t="s">
        <v>10</v>
      </c>
      <c r="F118" s="1" t="s">
        <v>168</v>
      </c>
      <c r="G118" s="1">
        <v>1</v>
      </c>
      <c r="H118" s="7">
        <v>1.3240000000000001</v>
      </c>
      <c r="I118" s="1">
        <v>8176.69</v>
      </c>
      <c r="J118" s="1">
        <v>-4.7999999999999996E-3</v>
      </c>
      <c r="K118" s="15">
        <v>1</v>
      </c>
      <c r="L118" s="14">
        <v>44140</v>
      </c>
      <c r="M118" s="2" t="s">
        <v>108</v>
      </c>
      <c r="P118" s="5" t="s">
        <v>74</v>
      </c>
      <c r="Q118" s="1">
        <v>1</v>
      </c>
    </row>
    <row r="119" spans="1:17" ht="15" customHeight="1" x14ac:dyDescent="0.25">
      <c r="A119" s="1">
        <v>118</v>
      </c>
      <c r="B119" s="1">
        <v>227</v>
      </c>
      <c r="C119" s="1" t="s">
        <v>14</v>
      </c>
      <c r="D119" s="1" t="s">
        <v>58</v>
      </c>
      <c r="E119" s="1" t="s">
        <v>10</v>
      </c>
      <c r="F119" s="1" t="s">
        <v>169</v>
      </c>
      <c r="G119" s="1">
        <v>1</v>
      </c>
      <c r="H119" s="7">
        <v>1.31</v>
      </c>
      <c r="I119" s="1">
        <v>8220.1299999999992</v>
      </c>
      <c r="J119" s="1">
        <v>5.0000000000000001E-4</v>
      </c>
      <c r="K119" s="15">
        <v>1</v>
      </c>
      <c r="L119" s="14">
        <v>44140</v>
      </c>
      <c r="M119" s="2" t="s">
        <v>108</v>
      </c>
      <c r="P119" s="5" t="s">
        <v>74</v>
      </c>
      <c r="Q119" s="1">
        <v>1</v>
      </c>
    </row>
    <row r="120" spans="1:17" ht="15" customHeight="1" x14ac:dyDescent="0.25">
      <c r="A120" s="1">
        <v>119</v>
      </c>
      <c r="B120" s="1">
        <v>228</v>
      </c>
      <c r="C120" s="1" t="s">
        <v>14</v>
      </c>
      <c r="D120" s="1" t="s">
        <v>58</v>
      </c>
      <c r="E120" s="1" t="s">
        <v>10</v>
      </c>
      <c r="F120" s="1" t="s">
        <v>170</v>
      </c>
      <c r="G120" s="1">
        <v>1</v>
      </c>
      <c r="H120" s="7">
        <v>1.2629999999999999</v>
      </c>
      <c r="I120" s="1">
        <v>8198.14</v>
      </c>
      <c r="J120" s="1">
        <v>-2E-3</v>
      </c>
      <c r="K120" s="15">
        <v>1</v>
      </c>
      <c r="L120" s="14">
        <v>44140</v>
      </c>
      <c r="M120" s="2" t="s">
        <v>108</v>
      </c>
      <c r="P120" s="5" t="s">
        <v>74</v>
      </c>
      <c r="Q120" s="1">
        <v>1</v>
      </c>
    </row>
    <row r="121" spans="1:17" ht="15" customHeight="1" x14ac:dyDescent="0.25">
      <c r="A121" s="1">
        <v>120</v>
      </c>
      <c r="B121" s="1">
        <v>229</v>
      </c>
      <c r="C121" s="1" t="s">
        <v>14</v>
      </c>
      <c r="D121" s="1" t="s">
        <v>58</v>
      </c>
      <c r="E121" s="1" t="s">
        <v>10</v>
      </c>
      <c r="F121" s="1" t="s">
        <v>171</v>
      </c>
      <c r="G121" s="1">
        <v>1</v>
      </c>
      <c r="H121" s="7">
        <v>1.242</v>
      </c>
      <c r="I121" s="1">
        <v>8189.2</v>
      </c>
      <c r="J121" s="1">
        <v>-3.3E-3</v>
      </c>
      <c r="K121" s="15">
        <v>1</v>
      </c>
      <c r="L121" s="14">
        <v>44140</v>
      </c>
      <c r="M121" s="2" t="s">
        <v>108</v>
      </c>
      <c r="P121" s="5" t="s">
        <v>74</v>
      </c>
      <c r="Q121" s="1">
        <v>1</v>
      </c>
    </row>
    <row r="122" spans="1:17" ht="15" customHeight="1" x14ac:dyDescent="0.25">
      <c r="A122" s="1">
        <v>121</v>
      </c>
      <c r="B122" s="1">
        <v>230</v>
      </c>
      <c r="C122" s="1" t="s">
        <v>14</v>
      </c>
      <c r="D122" s="1" t="s">
        <v>58</v>
      </c>
      <c r="E122" s="1" t="s">
        <v>10</v>
      </c>
      <c r="F122" s="1" t="s">
        <v>172</v>
      </c>
      <c r="G122" s="1">
        <v>1</v>
      </c>
      <c r="H122" s="7">
        <v>1.369</v>
      </c>
      <c r="I122" s="1">
        <v>8194.2000000000007</v>
      </c>
      <c r="J122" s="1">
        <v>-2.7000000000000001E-3</v>
      </c>
      <c r="K122" s="15">
        <v>1</v>
      </c>
      <c r="L122" s="14">
        <v>44140</v>
      </c>
      <c r="M122" s="2" t="s">
        <v>108</v>
      </c>
      <c r="P122" s="5" t="s">
        <v>74</v>
      </c>
      <c r="Q122" s="1">
        <v>1</v>
      </c>
    </row>
    <row r="123" spans="1:17" ht="15" customHeight="1" x14ac:dyDescent="0.25">
      <c r="A123" s="1">
        <v>122</v>
      </c>
      <c r="B123" s="1">
        <v>231</v>
      </c>
      <c r="C123" s="1" t="s">
        <v>14</v>
      </c>
      <c r="D123" s="1" t="s">
        <v>58</v>
      </c>
      <c r="E123" s="1" t="s">
        <v>10</v>
      </c>
      <c r="F123" s="1" t="s">
        <v>173</v>
      </c>
      <c r="G123" s="1">
        <v>1</v>
      </c>
      <c r="H123" s="7">
        <v>1.296</v>
      </c>
      <c r="I123" s="1">
        <v>8193.77</v>
      </c>
      <c r="J123" s="1">
        <v>-2.5999999999999999E-3</v>
      </c>
      <c r="K123" s="15">
        <v>1</v>
      </c>
      <c r="L123" s="14">
        <v>44140</v>
      </c>
      <c r="M123" s="2" t="s">
        <v>108</v>
      </c>
      <c r="P123" s="5" t="s">
        <v>74</v>
      </c>
      <c r="Q123" s="1">
        <v>1</v>
      </c>
    </row>
    <row r="124" spans="1:17" ht="15" customHeight="1" x14ac:dyDescent="0.25">
      <c r="A124" s="1">
        <v>123</v>
      </c>
      <c r="B124" s="1">
        <v>232</v>
      </c>
      <c r="C124" s="1" t="s">
        <v>14</v>
      </c>
      <c r="D124" s="1" t="s">
        <v>58</v>
      </c>
      <c r="E124" s="1" t="s">
        <v>10</v>
      </c>
      <c r="F124" s="1" t="s">
        <v>174</v>
      </c>
      <c r="G124" s="1">
        <v>1</v>
      </c>
      <c r="H124" s="7">
        <v>1.2470000000000001</v>
      </c>
      <c r="I124" s="1">
        <v>8201.16</v>
      </c>
      <c r="J124" s="1">
        <v>-1.8E-3</v>
      </c>
      <c r="K124" s="15">
        <v>1</v>
      </c>
      <c r="L124" s="14">
        <v>44140</v>
      </c>
      <c r="M124" s="2" t="s">
        <v>108</v>
      </c>
      <c r="P124" s="5" t="s">
        <v>74</v>
      </c>
      <c r="Q124" s="1">
        <v>1</v>
      </c>
    </row>
    <row r="125" spans="1:17" ht="15" customHeight="1" x14ac:dyDescent="0.25">
      <c r="A125" s="1">
        <v>124</v>
      </c>
      <c r="B125" s="1">
        <v>233</v>
      </c>
      <c r="C125" s="1" t="s">
        <v>14</v>
      </c>
      <c r="D125" s="1" t="s">
        <v>58</v>
      </c>
      <c r="E125" s="1" t="s">
        <v>10</v>
      </c>
      <c r="F125" s="1" t="s">
        <v>175</v>
      </c>
      <c r="G125" s="1">
        <v>1</v>
      </c>
      <c r="H125" s="7">
        <v>1.323</v>
      </c>
      <c r="I125" s="1">
        <v>8203.36</v>
      </c>
      <c r="J125" s="1">
        <v>-1.6999999999999999E-3</v>
      </c>
      <c r="K125" s="15">
        <v>1</v>
      </c>
      <c r="L125" s="14">
        <v>44140</v>
      </c>
      <c r="M125" s="2" t="s">
        <v>108</v>
      </c>
      <c r="P125" s="5" t="s">
        <v>74</v>
      </c>
      <c r="Q125" s="1">
        <v>1</v>
      </c>
    </row>
    <row r="126" spans="1:17" ht="15" customHeight="1" x14ac:dyDescent="0.25">
      <c r="A126" s="1">
        <v>125</v>
      </c>
      <c r="B126" s="1">
        <v>234</v>
      </c>
      <c r="C126" s="1" t="s">
        <v>14</v>
      </c>
      <c r="D126" s="1" t="s">
        <v>58</v>
      </c>
      <c r="E126" s="1" t="s">
        <v>10</v>
      </c>
      <c r="F126" s="1" t="s">
        <v>176</v>
      </c>
      <c r="G126" s="1">
        <v>1</v>
      </c>
      <c r="H126" s="7">
        <v>1.33</v>
      </c>
      <c r="I126" s="1">
        <v>8208.0400000000009</v>
      </c>
      <c r="J126" s="1">
        <v>2.2000000000000001E-3</v>
      </c>
      <c r="K126" s="15">
        <v>1</v>
      </c>
      <c r="L126" s="14">
        <v>44141</v>
      </c>
      <c r="M126" s="2" t="s">
        <v>108</v>
      </c>
      <c r="P126" s="5" t="s">
        <v>74</v>
      </c>
      <c r="Q126" s="1">
        <v>1</v>
      </c>
    </row>
    <row r="127" spans="1:17" ht="15" customHeight="1" x14ac:dyDescent="0.25">
      <c r="A127" s="1">
        <v>126</v>
      </c>
      <c r="B127" s="1">
        <v>235</v>
      </c>
      <c r="C127" s="1" t="s">
        <v>14</v>
      </c>
      <c r="D127" s="1" t="s">
        <v>58</v>
      </c>
      <c r="E127" s="1" t="s">
        <v>10</v>
      </c>
      <c r="F127" s="1" t="s">
        <v>177</v>
      </c>
      <c r="G127" s="1">
        <v>1</v>
      </c>
      <c r="H127" s="7">
        <v>1.2929999999999999</v>
      </c>
      <c r="I127" s="1">
        <v>8207.06</v>
      </c>
      <c r="J127" s="1">
        <v>-8.9999999999999998E-4</v>
      </c>
      <c r="K127" s="15">
        <v>1</v>
      </c>
      <c r="L127" s="14">
        <v>44141</v>
      </c>
      <c r="M127" s="2" t="s">
        <v>108</v>
      </c>
      <c r="P127" s="5" t="s">
        <v>74</v>
      </c>
      <c r="Q127" s="1">
        <v>1</v>
      </c>
    </row>
    <row r="128" spans="1:17" ht="15" customHeight="1" x14ac:dyDescent="0.25">
      <c r="A128" s="1">
        <v>127</v>
      </c>
      <c r="B128" s="1">
        <v>236</v>
      </c>
      <c r="C128" s="1" t="s">
        <v>14</v>
      </c>
      <c r="D128" s="1" t="s">
        <v>58</v>
      </c>
      <c r="E128" s="1" t="s">
        <v>10</v>
      </c>
      <c r="F128" s="1" t="s">
        <v>178</v>
      </c>
      <c r="G128" s="1">
        <v>1</v>
      </c>
      <c r="H128" s="7">
        <v>1.4</v>
      </c>
      <c r="I128" s="1">
        <v>8209.14</v>
      </c>
      <c r="J128" s="1">
        <v>-1E-3</v>
      </c>
      <c r="K128" s="15">
        <v>1</v>
      </c>
      <c r="L128" s="14">
        <v>44141</v>
      </c>
      <c r="M128" s="2" t="s">
        <v>108</v>
      </c>
      <c r="P128" s="5" t="s">
        <v>74</v>
      </c>
      <c r="Q128" s="1">
        <v>1</v>
      </c>
    </row>
    <row r="129" spans="1:17" ht="15" customHeight="1" x14ac:dyDescent="0.25">
      <c r="A129" s="1">
        <v>128</v>
      </c>
      <c r="B129" s="1">
        <v>237</v>
      </c>
      <c r="C129" s="1" t="s">
        <v>14</v>
      </c>
      <c r="D129" s="1" t="s">
        <v>58</v>
      </c>
      <c r="E129" s="1" t="s">
        <v>10</v>
      </c>
      <c r="F129" s="1" t="s">
        <v>179</v>
      </c>
      <c r="G129" s="1">
        <v>1</v>
      </c>
      <c r="H129" s="7">
        <v>1.3460000000000001</v>
      </c>
      <c r="I129" s="1">
        <v>8205.68</v>
      </c>
      <c r="J129" s="1">
        <v>-1.1999999999999999E-3</v>
      </c>
      <c r="K129" s="15">
        <v>1</v>
      </c>
      <c r="L129" s="14">
        <v>44141</v>
      </c>
      <c r="M129" s="2" t="s">
        <v>108</v>
      </c>
      <c r="P129" s="5" t="s">
        <v>74</v>
      </c>
      <c r="Q129" s="1">
        <v>1</v>
      </c>
    </row>
    <row r="130" spans="1:17" ht="15" customHeight="1" x14ac:dyDescent="0.25">
      <c r="A130" s="1">
        <v>129</v>
      </c>
      <c r="B130" s="1">
        <v>238</v>
      </c>
      <c r="C130" s="1" t="s">
        <v>14</v>
      </c>
      <c r="D130" s="1" t="s">
        <v>58</v>
      </c>
      <c r="E130" s="1" t="s">
        <v>10</v>
      </c>
      <c r="F130" s="1" t="s">
        <v>180</v>
      </c>
      <c r="G130" s="1">
        <v>1</v>
      </c>
      <c r="H130" s="7">
        <v>1.2729999999999999</v>
      </c>
      <c r="I130" s="1">
        <v>8198.7099999999991</v>
      </c>
      <c r="J130" s="1">
        <v>-2.3999999999999998E-3</v>
      </c>
      <c r="K130" s="15">
        <v>1</v>
      </c>
      <c r="L130" s="14">
        <v>44141</v>
      </c>
      <c r="M130" s="2" t="s">
        <v>108</v>
      </c>
      <c r="P130" s="5" t="s">
        <v>74</v>
      </c>
      <c r="Q130" s="1">
        <v>1</v>
      </c>
    </row>
    <row r="131" spans="1:17" ht="15" customHeight="1" x14ac:dyDescent="0.25">
      <c r="A131" s="1">
        <v>130</v>
      </c>
      <c r="B131" s="1">
        <v>239</v>
      </c>
      <c r="C131" s="1" t="s">
        <v>14</v>
      </c>
      <c r="D131" s="1" t="s">
        <v>58</v>
      </c>
      <c r="E131" s="1" t="s">
        <v>10</v>
      </c>
      <c r="F131" s="1" t="s">
        <v>181</v>
      </c>
      <c r="G131" s="1">
        <v>1</v>
      </c>
      <c r="H131" s="7">
        <v>1.335</v>
      </c>
      <c r="I131" s="1">
        <v>8186.82</v>
      </c>
      <c r="J131" s="1">
        <v>-3.3999999999999998E-3</v>
      </c>
      <c r="K131" s="15">
        <v>1</v>
      </c>
      <c r="L131" s="14">
        <v>44141</v>
      </c>
      <c r="M131" s="2" t="s">
        <v>108</v>
      </c>
      <c r="P131" s="5" t="s">
        <v>74</v>
      </c>
      <c r="Q131" s="1">
        <v>1</v>
      </c>
    </row>
    <row r="132" spans="1:17" ht="15" customHeight="1" x14ac:dyDescent="0.25">
      <c r="A132" s="1">
        <v>131</v>
      </c>
      <c r="B132" s="1">
        <v>240</v>
      </c>
      <c r="C132" s="1" t="s">
        <v>14</v>
      </c>
      <c r="D132" s="1" t="s">
        <v>58</v>
      </c>
      <c r="E132" s="1" t="s">
        <v>10</v>
      </c>
      <c r="F132" s="1" t="s">
        <v>182</v>
      </c>
      <c r="G132" s="1">
        <v>1</v>
      </c>
      <c r="H132" s="7">
        <v>1.32</v>
      </c>
      <c r="I132" s="1">
        <v>8205.6200000000008</v>
      </c>
      <c r="J132" s="1">
        <v>-1.4E-3</v>
      </c>
      <c r="K132" s="15">
        <v>1</v>
      </c>
      <c r="L132" s="14">
        <v>44141</v>
      </c>
      <c r="M132" s="2" t="s">
        <v>108</v>
      </c>
      <c r="P132" s="5" t="s">
        <v>74</v>
      </c>
      <c r="Q132" s="1">
        <v>1</v>
      </c>
    </row>
    <row r="133" spans="1:17" ht="15" customHeight="1" x14ac:dyDescent="0.25">
      <c r="A133" s="1">
        <v>132</v>
      </c>
      <c r="B133" s="1">
        <v>241</v>
      </c>
      <c r="C133" s="1" t="s">
        <v>14</v>
      </c>
      <c r="D133" s="1" t="s">
        <v>58</v>
      </c>
      <c r="E133" s="1" t="s">
        <v>10</v>
      </c>
      <c r="F133" s="1" t="s">
        <v>183</v>
      </c>
      <c r="G133" s="1">
        <v>1</v>
      </c>
      <c r="H133" s="7">
        <v>1.365</v>
      </c>
      <c r="I133" s="1">
        <v>8184.9</v>
      </c>
      <c r="J133" s="1">
        <v>-3.5999999999999999E-3</v>
      </c>
      <c r="K133" s="15">
        <v>1</v>
      </c>
      <c r="L133" s="14">
        <v>44141</v>
      </c>
      <c r="M133" s="2" t="s">
        <v>108</v>
      </c>
      <c r="P133" s="5" t="s">
        <v>74</v>
      </c>
      <c r="Q133" s="1">
        <v>1</v>
      </c>
    </row>
    <row r="134" spans="1:17" ht="15" customHeight="1" x14ac:dyDescent="0.25">
      <c r="A134" s="1">
        <v>133</v>
      </c>
      <c r="B134" s="1">
        <v>242</v>
      </c>
      <c r="C134" s="1" t="s">
        <v>14</v>
      </c>
      <c r="D134" s="1" t="s">
        <v>58</v>
      </c>
      <c r="E134" s="1" t="s">
        <v>10</v>
      </c>
      <c r="F134" s="1" t="s">
        <v>184</v>
      </c>
      <c r="G134" s="1">
        <v>1</v>
      </c>
      <c r="H134" s="7">
        <v>1.296</v>
      </c>
      <c r="I134" s="1">
        <v>8205.33</v>
      </c>
      <c r="J134" s="1">
        <v>-1.4E-3</v>
      </c>
      <c r="K134" s="15">
        <v>1</v>
      </c>
      <c r="L134" s="14">
        <v>44141</v>
      </c>
      <c r="M134" s="2" t="s">
        <v>108</v>
      </c>
      <c r="P134" s="5" t="s">
        <v>74</v>
      </c>
      <c r="Q134" s="1">
        <v>1</v>
      </c>
    </row>
    <row r="135" spans="1:17" ht="15" customHeight="1" x14ac:dyDescent="0.25">
      <c r="A135" s="1">
        <v>134</v>
      </c>
      <c r="B135" s="1">
        <v>243</v>
      </c>
      <c r="C135" s="1" t="s">
        <v>14</v>
      </c>
      <c r="D135" s="1" t="s">
        <v>58</v>
      </c>
      <c r="E135" s="1" t="s">
        <v>10</v>
      </c>
      <c r="F135" s="1" t="s">
        <v>185</v>
      </c>
      <c r="G135" s="1">
        <v>1</v>
      </c>
      <c r="H135" s="7">
        <v>1.371</v>
      </c>
      <c r="I135" s="1">
        <v>8221.99</v>
      </c>
      <c r="J135" s="1">
        <v>1.2999999999999999E-3</v>
      </c>
      <c r="K135" s="15">
        <v>1</v>
      </c>
      <c r="L135" s="14">
        <v>44141</v>
      </c>
      <c r="M135" s="2" t="s">
        <v>108</v>
      </c>
      <c r="P135" s="5" t="s">
        <v>74</v>
      </c>
      <c r="Q135" s="1">
        <v>1</v>
      </c>
    </row>
    <row r="136" spans="1:17" ht="15" customHeight="1" x14ac:dyDescent="0.25">
      <c r="A136" s="1">
        <v>135</v>
      </c>
      <c r="B136" s="1">
        <v>244</v>
      </c>
      <c r="C136" s="1" t="s">
        <v>14</v>
      </c>
      <c r="D136" s="1" t="s">
        <v>58</v>
      </c>
      <c r="E136" s="1" t="s">
        <v>10</v>
      </c>
      <c r="F136" s="1" t="s">
        <v>186</v>
      </c>
      <c r="G136" s="1">
        <v>1</v>
      </c>
      <c r="H136" s="7">
        <v>1.407</v>
      </c>
      <c r="I136" s="7">
        <v>8210.82</v>
      </c>
      <c r="J136" s="1">
        <v>-5.9999999999999995E-4</v>
      </c>
      <c r="K136" s="15">
        <v>1</v>
      </c>
      <c r="L136" s="14">
        <v>44141</v>
      </c>
      <c r="M136" s="2" t="s">
        <v>108</v>
      </c>
      <c r="P136" s="5" t="s">
        <v>74</v>
      </c>
      <c r="Q136" s="1">
        <v>1</v>
      </c>
    </row>
    <row r="137" spans="1:17" ht="15" customHeight="1" x14ac:dyDescent="0.25">
      <c r="A137" s="1">
        <v>136</v>
      </c>
      <c r="B137" s="1">
        <v>245</v>
      </c>
      <c r="C137" s="1" t="s">
        <v>14</v>
      </c>
      <c r="D137" s="1" t="s">
        <v>58</v>
      </c>
      <c r="E137" s="1" t="s">
        <v>10</v>
      </c>
      <c r="F137" s="1" t="s">
        <v>187</v>
      </c>
      <c r="G137" s="1">
        <v>1</v>
      </c>
      <c r="H137" s="7">
        <v>1.3320000000000001</v>
      </c>
      <c r="I137" s="1">
        <v>8195.17</v>
      </c>
      <c r="J137" s="1">
        <v>-2.0999999999999999E-3</v>
      </c>
      <c r="K137" s="15">
        <v>1</v>
      </c>
      <c r="L137" s="14">
        <v>44141</v>
      </c>
      <c r="M137" s="2" t="s">
        <v>108</v>
      </c>
      <c r="P137" s="5" t="s">
        <v>74</v>
      </c>
      <c r="Q137" s="1">
        <v>1</v>
      </c>
    </row>
    <row r="138" spans="1:17" ht="15" customHeight="1" x14ac:dyDescent="0.25">
      <c r="A138" s="1">
        <v>137</v>
      </c>
      <c r="B138" s="1">
        <v>246</v>
      </c>
      <c r="C138" s="1" t="s">
        <v>14</v>
      </c>
      <c r="D138" s="1" t="s">
        <v>58</v>
      </c>
      <c r="E138" s="1" t="s">
        <v>10</v>
      </c>
      <c r="F138" s="1" t="s">
        <v>188</v>
      </c>
      <c r="G138" s="1">
        <v>1</v>
      </c>
      <c r="H138" s="7">
        <v>1.319</v>
      </c>
      <c r="I138" s="1">
        <v>8224.31</v>
      </c>
      <c r="J138" s="1">
        <v>1.2999999999999999E-3</v>
      </c>
      <c r="K138" s="15">
        <v>1</v>
      </c>
      <c r="L138" s="14">
        <v>44141</v>
      </c>
      <c r="M138" s="2" t="s">
        <v>108</v>
      </c>
      <c r="P138" s="5" t="s">
        <v>74</v>
      </c>
      <c r="Q138" s="1">
        <v>1</v>
      </c>
    </row>
    <row r="139" spans="1:17" ht="15" customHeight="1" x14ac:dyDescent="0.25">
      <c r="A139" s="1">
        <v>138</v>
      </c>
      <c r="B139" s="1">
        <v>247</v>
      </c>
      <c r="C139" s="1" t="s">
        <v>14</v>
      </c>
      <c r="D139" s="1" t="s">
        <v>58</v>
      </c>
      <c r="E139" s="1" t="s">
        <v>10</v>
      </c>
      <c r="F139" s="1" t="s">
        <v>189</v>
      </c>
      <c r="G139" s="1">
        <v>1</v>
      </c>
      <c r="H139" s="7">
        <v>1.2909999999999999</v>
      </c>
      <c r="I139" s="1">
        <v>8186.27</v>
      </c>
      <c r="J139" s="1">
        <v>-3.5000000000000001E-3</v>
      </c>
      <c r="K139" s="15">
        <v>1</v>
      </c>
      <c r="L139" s="14">
        <v>44141</v>
      </c>
      <c r="M139" s="2" t="s">
        <v>108</v>
      </c>
      <c r="P139" s="5" t="s">
        <v>74</v>
      </c>
      <c r="Q139" s="1">
        <v>1</v>
      </c>
    </row>
    <row r="140" spans="1:17" ht="15" customHeight="1" x14ac:dyDescent="0.25">
      <c r="A140" s="1">
        <v>139</v>
      </c>
      <c r="B140" s="1">
        <v>248</v>
      </c>
      <c r="C140" s="1" t="s">
        <v>14</v>
      </c>
      <c r="D140" s="1" t="s">
        <v>58</v>
      </c>
      <c r="E140" s="1" t="s">
        <v>10</v>
      </c>
      <c r="F140" s="1" t="s">
        <v>190</v>
      </c>
      <c r="G140" s="1">
        <v>1</v>
      </c>
      <c r="H140" s="7">
        <v>1.3580000000000001</v>
      </c>
      <c r="I140" s="1">
        <v>8176.82</v>
      </c>
      <c r="J140" s="1">
        <v>-4.5999999999999999E-3</v>
      </c>
      <c r="K140" s="15">
        <v>1</v>
      </c>
      <c r="L140" s="14">
        <v>44141</v>
      </c>
      <c r="M140" s="2" t="s">
        <v>108</v>
      </c>
      <c r="P140" s="5" t="s">
        <v>74</v>
      </c>
      <c r="Q140" s="1">
        <v>1</v>
      </c>
    </row>
    <row r="141" spans="1:17" ht="15" customHeight="1" x14ac:dyDescent="0.25">
      <c r="A141" s="1">
        <v>140</v>
      </c>
      <c r="B141" s="1">
        <v>249</v>
      </c>
      <c r="C141" s="1" t="s">
        <v>14</v>
      </c>
      <c r="D141" s="1" t="s">
        <v>58</v>
      </c>
      <c r="E141" s="1" t="s">
        <v>10</v>
      </c>
      <c r="F141" s="1" t="s">
        <v>191</v>
      </c>
      <c r="G141" s="1">
        <v>1</v>
      </c>
      <c r="H141" s="7">
        <v>1.329</v>
      </c>
      <c r="I141" s="1">
        <v>8198.57</v>
      </c>
      <c r="J141" s="1">
        <v>-2.2000000000000001E-3</v>
      </c>
      <c r="K141" s="15">
        <v>1</v>
      </c>
      <c r="L141" s="14">
        <v>44141</v>
      </c>
      <c r="M141" s="2" t="s">
        <v>108</v>
      </c>
      <c r="P141" s="5" t="s">
        <v>74</v>
      </c>
      <c r="Q141" s="1">
        <v>1</v>
      </c>
    </row>
    <row r="142" spans="1:17" ht="15" customHeight="1" x14ac:dyDescent="0.25">
      <c r="A142" s="1">
        <v>141</v>
      </c>
      <c r="B142" s="1">
        <v>250</v>
      </c>
      <c r="C142" s="1" t="s">
        <v>14</v>
      </c>
      <c r="D142" s="1" t="s">
        <v>58</v>
      </c>
      <c r="E142" s="1" t="s">
        <v>10</v>
      </c>
      <c r="F142" s="1" t="s">
        <v>192</v>
      </c>
      <c r="G142" s="1">
        <v>1</v>
      </c>
      <c r="H142" s="7">
        <v>1.3160000000000001</v>
      </c>
      <c r="I142" s="1">
        <v>8202.42</v>
      </c>
      <c r="J142" s="1">
        <v>-1.8E-3</v>
      </c>
      <c r="K142" s="15">
        <v>1</v>
      </c>
      <c r="L142" s="14">
        <v>44141</v>
      </c>
      <c r="M142" s="2" t="s">
        <v>108</v>
      </c>
      <c r="P142" s="5" t="s">
        <v>74</v>
      </c>
      <c r="Q142" s="1">
        <v>1</v>
      </c>
    </row>
    <row r="143" spans="1:17" ht="15" customHeight="1" x14ac:dyDescent="0.25">
      <c r="A143" s="1">
        <v>142</v>
      </c>
      <c r="B143" s="1">
        <v>251</v>
      </c>
      <c r="C143" s="1" t="s">
        <v>14</v>
      </c>
      <c r="D143" s="1" t="s">
        <v>58</v>
      </c>
      <c r="E143" s="1" t="s">
        <v>10</v>
      </c>
      <c r="F143" s="1" t="s">
        <v>193</v>
      </c>
      <c r="G143" s="1">
        <v>1</v>
      </c>
      <c r="H143" s="7">
        <v>1.321</v>
      </c>
      <c r="I143" s="1">
        <v>8219.48</v>
      </c>
      <c r="J143" s="1">
        <v>4.0000000000000002E-4</v>
      </c>
      <c r="K143" s="15">
        <v>1</v>
      </c>
      <c r="L143" s="14">
        <v>44141</v>
      </c>
      <c r="M143" s="2" t="s">
        <v>108</v>
      </c>
      <c r="P143" s="5" t="s">
        <v>74</v>
      </c>
      <c r="Q143" s="1">
        <v>1</v>
      </c>
    </row>
    <row r="144" spans="1:17" ht="15" customHeight="1" x14ac:dyDescent="0.25">
      <c r="A144" s="1">
        <v>143</v>
      </c>
      <c r="B144" s="1">
        <v>252</v>
      </c>
      <c r="C144" s="1" t="s">
        <v>14</v>
      </c>
      <c r="D144" s="1" t="s">
        <v>58</v>
      </c>
      <c r="E144" s="1" t="s">
        <v>10</v>
      </c>
      <c r="F144" s="1" t="s">
        <v>194</v>
      </c>
      <c r="G144" s="1">
        <v>1</v>
      </c>
      <c r="H144" s="7">
        <v>1.335</v>
      </c>
      <c r="I144" s="1">
        <v>8225.23</v>
      </c>
      <c r="J144" s="1">
        <v>1.5E-3</v>
      </c>
      <c r="K144" s="15">
        <v>1</v>
      </c>
      <c r="L144" s="14">
        <v>44141</v>
      </c>
      <c r="M144" s="2" t="s">
        <v>108</v>
      </c>
      <c r="P144" s="5" t="s">
        <v>74</v>
      </c>
      <c r="Q144" s="1">
        <v>1</v>
      </c>
    </row>
    <row r="145" spans="1:17" ht="15" customHeight="1" x14ac:dyDescent="0.25">
      <c r="A145" s="1">
        <v>144</v>
      </c>
      <c r="B145" s="1">
        <v>253</v>
      </c>
      <c r="C145" s="1" t="s">
        <v>14</v>
      </c>
      <c r="D145" s="1" t="s">
        <v>58</v>
      </c>
      <c r="E145" s="1" t="s">
        <v>10</v>
      </c>
      <c r="F145" s="1" t="s">
        <v>195</v>
      </c>
      <c r="G145" s="1">
        <v>1</v>
      </c>
      <c r="H145" s="7">
        <v>1.264</v>
      </c>
      <c r="I145" s="1">
        <v>8194.01</v>
      </c>
      <c r="J145" s="1">
        <v>-2.7000000000000001E-3</v>
      </c>
      <c r="K145" s="15">
        <v>1</v>
      </c>
      <c r="L145" s="14">
        <v>44141</v>
      </c>
      <c r="M145" s="2" t="s">
        <v>108</v>
      </c>
      <c r="P145" s="5" t="s">
        <v>74</v>
      </c>
      <c r="Q145" s="1">
        <v>1</v>
      </c>
    </row>
    <row r="146" spans="1:17" ht="15" customHeight="1" x14ac:dyDescent="0.25">
      <c r="A146" s="1">
        <v>145</v>
      </c>
      <c r="B146" s="1">
        <v>254</v>
      </c>
      <c r="C146" s="1" t="s">
        <v>14</v>
      </c>
      <c r="D146" s="1" t="s">
        <v>58</v>
      </c>
      <c r="E146" s="1" t="s">
        <v>10</v>
      </c>
      <c r="F146" s="1" t="s">
        <v>196</v>
      </c>
      <c r="G146" s="1">
        <v>1</v>
      </c>
      <c r="H146" s="7">
        <v>1.361</v>
      </c>
      <c r="I146" s="1">
        <v>8168.65</v>
      </c>
      <c r="J146" s="1">
        <v>-5.5999999999999999E-3</v>
      </c>
      <c r="K146" s="15">
        <v>1</v>
      </c>
      <c r="L146" s="14">
        <v>44141</v>
      </c>
      <c r="M146" s="2" t="s">
        <v>108</v>
      </c>
      <c r="P146" s="5" t="s">
        <v>74</v>
      </c>
      <c r="Q146" s="1">
        <v>1</v>
      </c>
    </row>
    <row r="147" spans="1:17" ht="15" customHeight="1" x14ac:dyDescent="0.25">
      <c r="A147" s="1">
        <v>146</v>
      </c>
      <c r="B147" s="1">
        <v>255</v>
      </c>
      <c r="C147" s="1" t="s">
        <v>14</v>
      </c>
      <c r="D147" s="1" t="s">
        <v>58</v>
      </c>
      <c r="E147" s="1" t="s">
        <v>10</v>
      </c>
      <c r="F147" s="1" t="s">
        <v>197</v>
      </c>
      <c r="G147" s="1">
        <v>1</v>
      </c>
      <c r="H147" s="7">
        <v>1.341</v>
      </c>
      <c r="I147" s="1">
        <v>8211.75</v>
      </c>
      <c r="J147" s="1">
        <v>-2.9999999999999997E-4</v>
      </c>
      <c r="K147" s="15">
        <v>1</v>
      </c>
      <c r="L147" s="14">
        <v>44141</v>
      </c>
      <c r="M147" s="2" t="s">
        <v>108</v>
      </c>
      <c r="P147" s="5" t="s">
        <v>74</v>
      </c>
      <c r="Q147" s="1">
        <v>1</v>
      </c>
    </row>
    <row r="148" spans="1:17" ht="15" customHeight="1" x14ac:dyDescent="0.25">
      <c r="A148" s="1">
        <v>147</v>
      </c>
      <c r="B148" s="1">
        <v>256</v>
      </c>
      <c r="C148" s="1" t="s">
        <v>14</v>
      </c>
      <c r="D148" s="1" t="s">
        <v>58</v>
      </c>
      <c r="E148" s="1" t="s">
        <v>10</v>
      </c>
      <c r="F148" s="1" t="s">
        <v>198</v>
      </c>
      <c r="G148" s="1">
        <v>1</v>
      </c>
      <c r="H148" s="7">
        <v>1.304</v>
      </c>
      <c r="I148" s="1">
        <v>8215.0300000000007</v>
      </c>
      <c r="J148" s="1">
        <v>2.0000000000000001E-4</v>
      </c>
      <c r="K148" s="15">
        <v>1</v>
      </c>
      <c r="L148" s="14">
        <v>44141</v>
      </c>
      <c r="M148" s="2" t="s">
        <v>108</v>
      </c>
      <c r="P148" s="5" t="s">
        <v>74</v>
      </c>
      <c r="Q148" s="1">
        <v>1</v>
      </c>
    </row>
    <row r="149" spans="1:17" ht="15" customHeight="1" x14ac:dyDescent="0.25">
      <c r="A149" s="1">
        <v>148</v>
      </c>
      <c r="B149" s="1">
        <v>257</v>
      </c>
      <c r="C149" s="1" t="s">
        <v>14</v>
      </c>
      <c r="D149" s="1" t="s">
        <v>58</v>
      </c>
      <c r="E149" s="1" t="s">
        <v>10</v>
      </c>
      <c r="F149" s="1" t="s">
        <v>199</v>
      </c>
      <c r="G149" s="1">
        <v>1</v>
      </c>
      <c r="H149" s="7">
        <v>1.458</v>
      </c>
      <c r="I149" s="1">
        <v>8188.19</v>
      </c>
      <c r="J149" s="1">
        <v>-3.3999999999999998E-3</v>
      </c>
      <c r="K149" s="15">
        <v>1</v>
      </c>
      <c r="L149" s="14">
        <v>44141</v>
      </c>
      <c r="M149" s="2" t="s">
        <v>108</v>
      </c>
      <c r="P149" s="5" t="s">
        <v>74</v>
      </c>
      <c r="Q149" s="1">
        <v>1</v>
      </c>
    </row>
    <row r="150" spans="1:17" ht="15" customHeight="1" x14ac:dyDescent="0.25">
      <c r="A150" s="1">
        <v>149</v>
      </c>
      <c r="B150" s="1">
        <v>258</v>
      </c>
      <c r="C150" s="1" t="s">
        <v>14</v>
      </c>
      <c r="D150" s="1" t="s">
        <v>58</v>
      </c>
      <c r="E150" s="1" t="s">
        <v>10</v>
      </c>
      <c r="F150" s="1" t="s">
        <v>200</v>
      </c>
      <c r="G150" s="1">
        <v>1</v>
      </c>
      <c r="H150" s="7">
        <v>1.365</v>
      </c>
      <c r="I150" s="1">
        <v>8180.89</v>
      </c>
      <c r="J150" s="1">
        <v>-4.1000000000000003E-3</v>
      </c>
      <c r="K150" s="15">
        <v>1</v>
      </c>
      <c r="L150" s="14">
        <v>44141</v>
      </c>
      <c r="M150" s="2" t="s">
        <v>108</v>
      </c>
      <c r="P150" s="5" t="s">
        <v>74</v>
      </c>
      <c r="Q150" s="1">
        <v>1</v>
      </c>
    </row>
    <row r="151" spans="1:17" ht="15" customHeight="1" x14ac:dyDescent="0.25">
      <c r="A151" s="1">
        <v>150</v>
      </c>
      <c r="B151" s="1">
        <v>259</v>
      </c>
      <c r="C151" s="1" t="s">
        <v>14</v>
      </c>
      <c r="D151" s="1" t="s">
        <v>58</v>
      </c>
      <c r="E151" s="1" t="s">
        <v>10</v>
      </c>
      <c r="F151" s="1" t="s">
        <v>201</v>
      </c>
      <c r="G151" s="1">
        <v>1</v>
      </c>
      <c r="H151" s="7">
        <v>1.349</v>
      </c>
      <c r="I151" s="1">
        <v>8206.82</v>
      </c>
      <c r="J151" s="1">
        <v>-8.9999999999999998E-4</v>
      </c>
      <c r="K151" s="15">
        <v>1</v>
      </c>
      <c r="L151" s="14">
        <v>44141</v>
      </c>
      <c r="M151" s="2" t="s">
        <v>108</v>
      </c>
      <c r="P151" s="5" t="s">
        <v>74</v>
      </c>
      <c r="Q151" s="1">
        <v>1</v>
      </c>
    </row>
    <row r="152" spans="1:17" ht="15" customHeight="1" x14ac:dyDescent="0.25">
      <c r="A152" s="1">
        <v>151</v>
      </c>
      <c r="B152" s="1">
        <v>260</v>
      </c>
      <c r="C152" s="1" t="s">
        <v>14</v>
      </c>
      <c r="D152" s="1" t="s">
        <v>58</v>
      </c>
      <c r="E152" s="1" t="s">
        <v>10</v>
      </c>
      <c r="F152" s="1" t="s">
        <v>202</v>
      </c>
      <c r="G152" s="1">
        <v>1</v>
      </c>
      <c r="H152" s="7">
        <v>1.31</v>
      </c>
      <c r="I152" s="1">
        <v>8164.12</v>
      </c>
      <c r="J152" s="1">
        <v>-6.1000000000000004E-3</v>
      </c>
      <c r="K152" s="15">
        <v>1</v>
      </c>
      <c r="L152" s="14">
        <v>44141</v>
      </c>
      <c r="M152" s="2" t="s">
        <v>108</v>
      </c>
      <c r="P152" s="5" t="s">
        <v>74</v>
      </c>
      <c r="Q152" s="1">
        <v>1</v>
      </c>
    </row>
    <row r="153" spans="1:17" ht="15" customHeight="1" x14ac:dyDescent="0.25">
      <c r="A153" s="1">
        <v>152</v>
      </c>
      <c r="B153" s="1">
        <v>261</v>
      </c>
      <c r="C153" s="1" t="s">
        <v>14</v>
      </c>
      <c r="D153" s="1" t="s">
        <v>58</v>
      </c>
      <c r="E153" s="1" t="s">
        <v>10</v>
      </c>
      <c r="F153" s="1" t="s">
        <v>203</v>
      </c>
      <c r="G153" s="1">
        <v>1</v>
      </c>
      <c r="H153" s="7">
        <v>1.2589999999999999</v>
      </c>
      <c r="I153" s="1">
        <v>8196.51</v>
      </c>
      <c r="J153" s="1">
        <v>-2.5000000000000001E-3</v>
      </c>
      <c r="K153" s="15">
        <v>1</v>
      </c>
      <c r="L153" s="14">
        <v>44141</v>
      </c>
      <c r="M153" s="2" t="s">
        <v>108</v>
      </c>
      <c r="P153" s="5" t="s">
        <v>74</v>
      </c>
      <c r="Q153" s="1">
        <v>1</v>
      </c>
    </row>
    <row r="154" spans="1:17" ht="15" customHeight="1" x14ac:dyDescent="0.25">
      <c r="A154" s="1">
        <v>153</v>
      </c>
      <c r="B154" s="1">
        <v>262</v>
      </c>
      <c r="C154" s="1" t="s">
        <v>14</v>
      </c>
      <c r="D154" s="1" t="s">
        <v>58</v>
      </c>
      <c r="E154" s="1" t="s">
        <v>10</v>
      </c>
      <c r="F154" s="1" t="s">
        <v>204</v>
      </c>
      <c r="G154" s="1">
        <v>1</v>
      </c>
      <c r="H154" s="7">
        <v>1.296</v>
      </c>
      <c r="I154" s="1">
        <v>8214.61</v>
      </c>
      <c r="J154" s="1">
        <v>0</v>
      </c>
      <c r="K154" s="15">
        <v>1</v>
      </c>
      <c r="L154" s="14">
        <v>44141</v>
      </c>
      <c r="M154" s="2" t="s">
        <v>108</v>
      </c>
      <c r="P154" s="5" t="s">
        <v>74</v>
      </c>
      <c r="Q154" s="1">
        <v>1</v>
      </c>
    </row>
    <row r="155" spans="1:17" ht="15" customHeight="1" x14ac:dyDescent="0.25">
      <c r="A155" s="1">
        <v>154</v>
      </c>
      <c r="B155" s="1">
        <v>263</v>
      </c>
      <c r="C155" s="1" t="s">
        <v>14</v>
      </c>
      <c r="D155" s="1" t="s">
        <v>58</v>
      </c>
      <c r="E155" s="1" t="s">
        <v>10</v>
      </c>
      <c r="F155" s="1" t="s">
        <v>205</v>
      </c>
      <c r="G155" s="1">
        <v>1</v>
      </c>
      <c r="H155" s="7">
        <v>1.33</v>
      </c>
      <c r="I155" s="1">
        <v>8198.6299999999992</v>
      </c>
      <c r="J155" s="1">
        <v>2.8999999999999998E-3</v>
      </c>
      <c r="K155" s="15">
        <v>1</v>
      </c>
      <c r="L155" s="14">
        <v>44144</v>
      </c>
      <c r="M155" s="2" t="s">
        <v>108</v>
      </c>
      <c r="P155" s="5" t="s">
        <v>74</v>
      </c>
      <c r="Q155" s="1">
        <v>1</v>
      </c>
    </row>
    <row r="156" spans="1:17" ht="15" customHeight="1" x14ac:dyDescent="0.25">
      <c r="A156" s="1">
        <v>155</v>
      </c>
      <c r="B156" s="1">
        <v>264</v>
      </c>
      <c r="C156" s="1" t="s">
        <v>14</v>
      </c>
      <c r="D156" s="1" t="s">
        <v>58</v>
      </c>
      <c r="E156" s="1" t="s">
        <v>10</v>
      </c>
      <c r="F156" s="1" t="s">
        <v>206</v>
      </c>
      <c r="G156" s="1">
        <v>1</v>
      </c>
      <c r="H156" s="7">
        <v>1.329</v>
      </c>
      <c r="I156" s="1">
        <v>8187.62</v>
      </c>
      <c r="J156" s="1">
        <v>-3.2000000000000002E-3</v>
      </c>
      <c r="K156" s="15">
        <v>1</v>
      </c>
      <c r="L156" s="14">
        <v>44144</v>
      </c>
      <c r="M156" s="2" t="s">
        <v>108</v>
      </c>
      <c r="P156" s="5" t="s">
        <v>74</v>
      </c>
      <c r="Q156" s="1">
        <v>1</v>
      </c>
    </row>
    <row r="157" spans="1:17" ht="15" customHeight="1" x14ac:dyDescent="0.25">
      <c r="A157" s="1">
        <v>156</v>
      </c>
      <c r="B157" s="1">
        <v>265</v>
      </c>
      <c r="C157" s="1" t="s">
        <v>14</v>
      </c>
      <c r="D157" s="1" t="s">
        <v>58</v>
      </c>
      <c r="E157" s="1" t="s">
        <v>10</v>
      </c>
      <c r="F157" s="1" t="s">
        <v>207</v>
      </c>
      <c r="G157" s="1">
        <v>1</v>
      </c>
      <c r="H157" s="7">
        <v>1.4490000000000001</v>
      </c>
      <c r="I157" s="1">
        <v>8183.17</v>
      </c>
      <c r="J157" s="1">
        <v>-4.1000000000000003E-3</v>
      </c>
      <c r="K157" s="15">
        <v>1</v>
      </c>
      <c r="L157" s="14">
        <v>44144</v>
      </c>
      <c r="M157" s="2" t="s">
        <v>108</v>
      </c>
      <c r="P157" s="5" t="s">
        <v>74</v>
      </c>
      <c r="Q157" s="1">
        <v>1</v>
      </c>
    </row>
    <row r="158" spans="1:17" ht="15" customHeight="1" x14ac:dyDescent="0.25">
      <c r="A158" s="1">
        <v>157</v>
      </c>
      <c r="B158" s="1">
        <v>266</v>
      </c>
      <c r="C158" s="1" t="s">
        <v>14</v>
      </c>
      <c r="D158" s="1" t="s">
        <v>58</v>
      </c>
      <c r="E158" s="1" t="s">
        <v>10</v>
      </c>
      <c r="F158" s="1" t="s">
        <v>208</v>
      </c>
      <c r="G158" s="1">
        <v>1</v>
      </c>
      <c r="H158" s="7">
        <v>1.214</v>
      </c>
      <c r="I158" s="1">
        <v>8212.7199999999993</v>
      </c>
      <c r="J158" s="1">
        <v>-5.0000000000000001E-4</v>
      </c>
      <c r="K158" s="15">
        <v>1</v>
      </c>
      <c r="L158" s="14">
        <v>44144</v>
      </c>
      <c r="M158" s="2" t="s">
        <v>108</v>
      </c>
      <c r="P158" s="5" t="s">
        <v>74</v>
      </c>
      <c r="Q158" s="1">
        <v>1</v>
      </c>
    </row>
    <row r="159" spans="1:17" ht="15" customHeight="1" x14ac:dyDescent="0.25">
      <c r="A159" s="1">
        <v>158</v>
      </c>
      <c r="B159" s="1">
        <v>267</v>
      </c>
      <c r="C159" s="1" t="s">
        <v>14</v>
      </c>
      <c r="D159" s="1" t="s">
        <v>58</v>
      </c>
      <c r="E159" s="1" t="s">
        <v>10</v>
      </c>
      <c r="F159" s="1" t="s">
        <v>213</v>
      </c>
      <c r="G159" s="1">
        <v>1</v>
      </c>
      <c r="H159" s="7">
        <v>1.399</v>
      </c>
      <c r="I159" s="1">
        <v>8182.4</v>
      </c>
      <c r="J159" s="1">
        <v>-4.1000000000000003E-3</v>
      </c>
      <c r="K159" s="15">
        <v>1</v>
      </c>
      <c r="L159" s="14">
        <v>44144</v>
      </c>
      <c r="M159" s="2" t="s">
        <v>108</v>
      </c>
      <c r="P159" s="5" t="s">
        <v>74</v>
      </c>
      <c r="Q159" s="1">
        <v>1</v>
      </c>
    </row>
    <row r="160" spans="1:17" ht="15" customHeight="1" x14ac:dyDescent="0.25">
      <c r="A160" s="1">
        <v>159</v>
      </c>
      <c r="B160" s="1">
        <v>268</v>
      </c>
      <c r="C160" s="1" t="s">
        <v>14</v>
      </c>
      <c r="D160" s="1" t="s">
        <v>58</v>
      </c>
      <c r="E160" s="1" t="s">
        <v>10</v>
      </c>
      <c r="F160" s="1" t="s">
        <v>214</v>
      </c>
      <c r="G160" s="1">
        <v>1</v>
      </c>
      <c r="H160" s="7">
        <v>1.3360000000000001</v>
      </c>
      <c r="I160" s="1">
        <v>8191.39</v>
      </c>
      <c r="J160" s="1">
        <v>-3.0999999999999999E-3</v>
      </c>
      <c r="K160" s="15">
        <v>1</v>
      </c>
      <c r="L160" s="14">
        <v>44144</v>
      </c>
      <c r="M160" s="2" t="s">
        <v>108</v>
      </c>
      <c r="P160" s="5" t="s">
        <v>74</v>
      </c>
      <c r="Q160" s="1">
        <v>1</v>
      </c>
    </row>
    <row r="161" spans="1:17" ht="15" customHeight="1" x14ac:dyDescent="0.25">
      <c r="A161" s="1">
        <v>160</v>
      </c>
      <c r="B161" s="1">
        <v>269</v>
      </c>
      <c r="C161" s="1" t="s">
        <v>14</v>
      </c>
      <c r="D161" s="1" t="s">
        <v>58</v>
      </c>
      <c r="E161" s="1" t="s">
        <v>10</v>
      </c>
      <c r="F161" s="1" t="s">
        <v>215</v>
      </c>
      <c r="G161" s="1">
        <v>1</v>
      </c>
      <c r="H161" s="7">
        <v>1.268</v>
      </c>
      <c r="I161" s="1">
        <v>8198.6</v>
      </c>
      <c r="J161" s="1">
        <v>-2E-3</v>
      </c>
      <c r="K161" s="15">
        <v>1</v>
      </c>
      <c r="L161" s="14">
        <v>44144</v>
      </c>
      <c r="M161" s="2" t="s">
        <v>108</v>
      </c>
      <c r="P161" s="5" t="s">
        <v>74</v>
      </c>
      <c r="Q161" s="1">
        <v>1</v>
      </c>
    </row>
    <row r="162" spans="1:17" ht="15" customHeight="1" x14ac:dyDescent="0.25">
      <c r="A162" s="1">
        <v>161</v>
      </c>
      <c r="B162" s="1">
        <v>270</v>
      </c>
      <c r="C162" s="1" t="s">
        <v>14</v>
      </c>
      <c r="D162" s="1" t="s">
        <v>58</v>
      </c>
      <c r="E162" s="1" t="s">
        <v>10</v>
      </c>
      <c r="F162" s="1" t="s">
        <v>216</v>
      </c>
      <c r="G162" s="1">
        <v>1</v>
      </c>
      <c r="H162" s="7">
        <v>1.2589999999999999</v>
      </c>
      <c r="I162" s="1">
        <v>8206.34</v>
      </c>
      <c r="J162" s="1">
        <v>-4.0000000000000002E-4</v>
      </c>
      <c r="K162" s="15">
        <v>1</v>
      </c>
      <c r="L162" s="14">
        <v>44144</v>
      </c>
      <c r="M162" s="2" t="s">
        <v>108</v>
      </c>
      <c r="P162" s="5" t="s">
        <v>74</v>
      </c>
      <c r="Q162" s="1">
        <v>1</v>
      </c>
    </row>
    <row r="163" spans="1:17" ht="15" customHeight="1" x14ac:dyDescent="0.25">
      <c r="A163" s="1">
        <v>162</v>
      </c>
      <c r="B163" s="1">
        <v>271</v>
      </c>
      <c r="C163" s="1" t="s">
        <v>14</v>
      </c>
      <c r="D163" s="1" t="s">
        <v>58</v>
      </c>
      <c r="E163" s="1" t="s">
        <v>10</v>
      </c>
      <c r="F163" s="1" t="s">
        <v>217</v>
      </c>
      <c r="G163" s="1">
        <v>1</v>
      </c>
      <c r="H163" s="7">
        <v>1.2889999999999999</v>
      </c>
      <c r="I163" s="1">
        <v>8209.5</v>
      </c>
      <c r="J163" s="1">
        <v>-5.9999999999999995E-4</v>
      </c>
      <c r="K163" s="15">
        <v>1</v>
      </c>
      <c r="L163" s="14">
        <v>44144</v>
      </c>
      <c r="M163" s="2" t="s">
        <v>108</v>
      </c>
      <c r="P163" s="5" t="s">
        <v>74</v>
      </c>
      <c r="Q163" s="1">
        <v>1</v>
      </c>
    </row>
    <row r="164" spans="1:17" ht="15" customHeight="1" x14ac:dyDescent="0.25">
      <c r="A164" s="1">
        <v>163</v>
      </c>
      <c r="B164" s="1">
        <v>272</v>
      </c>
      <c r="C164" s="1" t="s">
        <v>14</v>
      </c>
      <c r="D164" s="1" t="s">
        <v>58</v>
      </c>
      <c r="E164" s="1" t="s">
        <v>10</v>
      </c>
      <c r="F164" s="1" t="s">
        <v>218</v>
      </c>
      <c r="G164" s="1">
        <v>1</v>
      </c>
      <c r="H164" s="7">
        <v>1.3149999999999999</v>
      </c>
      <c r="I164" s="1">
        <v>8192.24</v>
      </c>
      <c r="J164" s="1">
        <v>-2.8E-3</v>
      </c>
      <c r="K164" s="15">
        <v>1</v>
      </c>
      <c r="L164" s="14">
        <v>44144</v>
      </c>
      <c r="M164" s="2" t="s">
        <v>108</v>
      </c>
      <c r="P164" s="5" t="s">
        <v>74</v>
      </c>
      <c r="Q164" s="1">
        <v>1</v>
      </c>
    </row>
    <row r="165" spans="1:17" ht="15" customHeight="1" x14ac:dyDescent="0.25">
      <c r="A165" s="1">
        <v>164</v>
      </c>
      <c r="B165" s="1">
        <v>273</v>
      </c>
      <c r="C165" s="1" t="s">
        <v>14</v>
      </c>
      <c r="D165" s="1" t="s">
        <v>58</v>
      </c>
      <c r="E165" s="1" t="s">
        <v>10</v>
      </c>
      <c r="F165" s="1" t="s">
        <v>219</v>
      </c>
      <c r="G165" s="1">
        <v>1</v>
      </c>
      <c r="H165" s="7">
        <v>1.3</v>
      </c>
      <c r="I165" s="1">
        <v>8206.67</v>
      </c>
      <c r="J165" s="1">
        <v>1.9E-3</v>
      </c>
      <c r="K165" s="15">
        <v>1</v>
      </c>
      <c r="L165" s="14">
        <v>44144</v>
      </c>
      <c r="M165" s="2" t="s">
        <v>108</v>
      </c>
      <c r="P165" s="5" t="s">
        <v>74</v>
      </c>
      <c r="Q165" s="1">
        <v>1</v>
      </c>
    </row>
    <row r="166" spans="1:17" ht="15" customHeight="1" x14ac:dyDescent="0.25">
      <c r="A166" s="1">
        <v>165</v>
      </c>
      <c r="B166" s="1">
        <v>274</v>
      </c>
      <c r="C166" s="1" t="s">
        <v>14</v>
      </c>
      <c r="D166" s="1" t="s">
        <v>58</v>
      </c>
      <c r="E166" s="1" t="s">
        <v>10</v>
      </c>
      <c r="F166" s="1" t="s">
        <v>220</v>
      </c>
      <c r="G166" s="1">
        <v>1</v>
      </c>
      <c r="H166" s="7">
        <v>1.5189999999999999</v>
      </c>
      <c r="I166" s="1">
        <v>8195.99</v>
      </c>
      <c r="J166" s="1">
        <v>-2.5999999999999999E-3</v>
      </c>
      <c r="K166" s="15">
        <v>1</v>
      </c>
      <c r="L166" s="14">
        <v>44144</v>
      </c>
      <c r="M166" s="2" t="s">
        <v>108</v>
      </c>
      <c r="P166" s="5" t="s">
        <v>74</v>
      </c>
      <c r="Q166" s="1">
        <v>1</v>
      </c>
    </row>
    <row r="167" spans="1:17" ht="15" customHeight="1" x14ac:dyDescent="0.25">
      <c r="A167" s="1">
        <v>166</v>
      </c>
      <c r="B167" s="1">
        <v>275</v>
      </c>
      <c r="C167" s="1" t="s">
        <v>14</v>
      </c>
      <c r="D167" s="1" t="s">
        <v>58</v>
      </c>
      <c r="E167" s="1" t="s">
        <v>10</v>
      </c>
      <c r="F167" s="1" t="s">
        <v>222</v>
      </c>
      <c r="G167" s="1">
        <v>1</v>
      </c>
      <c r="H167" s="7">
        <v>1.3049999999999999</v>
      </c>
      <c r="I167" s="1">
        <v>8194.7999999999993</v>
      </c>
      <c r="J167" s="1">
        <v>-2.7000000000000001E-3</v>
      </c>
      <c r="K167" s="15">
        <v>1</v>
      </c>
      <c r="L167" s="14">
        <v>44144</v>
      </c>
      <c r="M167" s="2" t="s">
        <v>108</v>
      </c>
      <c r="P167" s="5" t="s">
        <v>74</v>
      </c>
      <c r="Q167" s="1">
        <v>1</v>
      </c>
    </row>
    <row r="168" spans="1:17" ht="15" customHeight="1" x14ac:dyDescent="0.25">
      <c r="A168" s="1">
        <v>167</v>
      </c>
      <c r="B168" s="1">
        <v>276</v>
      </c>
      <c r="C168" s="1" t="s">
        <v>14</v>
      </c>
      <c r="D168" s="1" t="s">
        <v>58</v>
      </c>
      <c r="E168" s="1" t="s">
        <v>10</v>
      </c>
      <c r="F168" s="1" t="s">
        <v>221</v>
      </c>
      <c r="G168" s="1">
        <v>1</v>
      </c>
      <c r="H168" s="7">
        <v>1.333</v>
      </c>
      <c r="I168" s="1">
        <v>8187.87</v>
      </c>
      <c r="J168" s="1">
        <v>-2.5999999999999999E-3</v>
      </c>
      <c r="K168" s="15">
        <v>1</v>
      </c>
      <c r="L168" s="14">
        <v>44144</v>
      </c>
      <c r="M168" s="2" t="s">
        <v>108</v>
      </c>
      <c r="P168" s="5" t="s">
        <v>74</v>
      </c>
      <c r="Q168" s="1">
        <v>1</v>
      </c>
    </row>
    <row r="169" spans="1:17" ht="15" customHeight="1" x14ac:dyDescent="0.25">
      <c r="A169" s="1">
        <v>168</v>
      </c>
      <c r="B169" s="1">
        <v>277</v>
      </c>
      <c r="C169" s="1" t="s">
        <v>14</v>
      </c>
      <c r="D169" s="1" t="s">
        <v>58</v>
      </c>
      <c r="E169" s="1" t="s">
        <v>10</v>
      </c>
      <c r="F169" s="1" t="s">
        <v>223</v>
      </c>
      <c r="G169" s="1">
        <v>1</v>
      </c>
      <c r="H169" s="7">
        <v>1.3640000000000001</v>
      </c>
      <c r="I169" s="1">
        <v>8217.86</v>
      </c>
      <c r="J169" s="1">
        <v>1E-3</v>
      </c>
      <c r="K169" s="15">
        <v>1</v>
      </c>
      <c r="L169" s="14">
        <v>44144</v>
      </c>
      <c r="M169" s="2" t="s">
        <v>108</v>
      </c>
      <c r="P169" s="5" t="s">
        <v>74</v>
      </c>
      <c r="Q169" s="1">
        <v>1</v>
      </c>
    </row>
    <row r="170" spans="1:17" ht="15" customHeight="1" x14ac:dyDescent="0.25">
      <c r="A170" s="1">
        <v>169</v>
      </c>
      <c r="B170" s="1">
        <v>278</v>
      </c>
      <c r="C170" s="1" t="s">
        <v>14</v>
      </c>
      <c r="D170" s="1" t="s">
        <v>58</v>
      </c>
      <c r="E170" s="1" t="s">
        <v>10</v>
      </c>
      <c r="F170" s="1" t="s">
        <v>224</v>
      </c>
      <c r="G170" s="1">
        <v>1</v>
      </c>
      <c r="H170" s="7">
        <v>1.3180000000000001</v>
      </c>
      <c r="I170" s="1">
        <v>8202.26</v>
      </c>
      <c r="J170" s="1">
        <v>-1.6000000000000001E-3</v>
      </c>
      <c r="K170" s="15">
        <v>1</v>
      </c>
      <c r="L170" s="14">
        <v>44144</v>
      </c>
      <c r="M170" s="2" t="s">
        <v>108</v>
      </c>
      <c r="P170" s="5" t="s">
        <v>74</v>
      </c>
      <c r="Q170" s="1">
        <v>1</v>
      </c>
    </row>
    <row r="171" spans="1:17" ht="15" customHeight="1" x14ac:dyDescent="0.25">
      <c r="A171" s="1">
        <v>170</v>
      </c>
      <c r="B171" s="1">
        <v>279</v>
      </c>
      <c r="C171" s="1" t="s">
        <v>14</v>
      </c>
      <c r="D171" s="1" t="s">
        <v>58</v>
      </c>
      <c r="E171" s="1" t="s">
        <v>10</v>
      </c>
      <c r="F171" s="1" t="s">
        <v>225</v>
      </c>
      <c r="G171" s="1">
        <v>1</v>
      </c>
      <c r="H171" s="7">
        <v>1.3049999999999999</v>
      </c>
      <c r="I171" s="1">
        <v>8172.73</v>
      </c>
      <c r="J171" s="1">
        <v>-5.1999999999999998E-3</v>
      </c>
      <c r="K171" s="15">
        <v>1</v>
      </c>
      <c r="L171" s="14">
        <v>44144</v>
      </c>
      <c r="M171" s="2" t="s">
        <v>108</v>
      </c>
      <c r="P171" s="5" t="s">
        <v>74</v>
      </c>
      <c r="Q171" s="1">
        <v>1</v>
      </c>
    </row>
    <row r="172" spans="1:17" ht="15" customHeight="1" x14ac:dyDescent="0.25">
      <c r="A172" s="1">
        <v>171</v>
      </c>
      <c r="B172" s="1">
        <v>280</v>
      </c>
      <c r="C172" s="1" t="s">
        <v>14</v>
      </c>
      <c r="D172" s="1" t="s">
        <v>58</v>
      </c>
      <c r="E172" s="1" t="s">
        <v>10</v>
      </c>
      <c r="F172" s="1" t="s">
        <v>226</v>
      </c>
      <c r="G172" s="1">
        <v>1</v>
      </c>
      <c r="H172" s="7">
        <v>1.353</v>
      </c>
      <c r="I172" s="1">
        <v>8212.08</v>
      </c>
      <c r="J172" s="1">
        <v>-2.0000000000000001E-4</v>
      </c>
      <c r="K172" s="15">
        <v>1</v>
      </c>
      <c r="L172" s="14">
        <v>44144</v>
      </c>
      <c r="M172" s="2" t="s">
        <v>108</v>
      </c>
      <c r="P172" s="5" t="s">
        <v>74</v>
      </c>
      <c r="Q172" s="1">
        <v>1</v>
      </c>
    </row>
    <row r="173" spans="1:17" ht="15" customHeight="1" x14ac:dyDescent="0.25">
      <c r="A173" s="1">
        <v>172</v>
      </c>
      <c r="B173" s="1">
        <v>281</v>
      </c>
      <c r="C173" s="1" t="s">
        <v>14</v>
      </c>
      <c r="D173" s="1" t="s">
        <v>58</v>
      </c>
      <c r="E173" s="1" t="s">
        <v>10</v>
      </c>
      <c r="F173" s="1" t="s">
        <v>227</v>
      </c>
      <c r="G173" s="1">
        <v>1</v>
      </c>
      <c r="H173" s="7">
        <v>1.381</v>
      </c>
      <c r="I173" s="1">
        <v>8206.9500000000007</v>
      </c>
      <c r="J173" s="1">
        <v>-1.1000000000000001E-3</v>
      </c>
      <c r="K173" s="15">
        <v>1</v>
      </c>
      <c r="L173" s="14">
        <v>44144</v>
      </c>
      <c r="M173" s="2" t="s">
        <v>108</v>
      </c>
      <c r="P173" s="5" t="s">
        <v>74</v>
      </c>
      <c r="Q173" s="1">
        <v>1</v>
      </c>
    </row>
    <row r="174" spans="1:17" ht="15" customHeight="1" x14ac:dyDescent="0.25">
      <c r="A174" s="1">
        <v>173</v>
      </c>
      <c r="B174" s="1">
        <v>282</v>
      </c>
      <c r="C174" s="1" t="s">
        <v>14</v>
      </c>
      <c r="D174" s="1" t="s">
        <v>58</v>
      </c>
      <c r="E174" s="1" t="s">
        <v>10</v>
      </c>
      <c r="F174" s="1" t="s">
        <v>229</v>
      </c>
      <c r="G174" s="1">
        <v>1</v>
      </c>
      <c r="H174" s="7">
        <v>1.2709999999999999</v>
      </c>
      <c r="I174" s="1">
        <v>8211.35</v>
      </c>
      <c r="J174" s="1">
        <v>-2.9999999999999997E-4</v>
      </c>
      <c r="K174" s="15">
        <v>1</v>
      </c>
      <c r="L174" s="14">
        <v>44144</v>
      </c>
      <c r="M174" s="2" t="s">
        <v>108</v>
      </c>
      <c r="P174" s="5" t="s">
        <v>74</v>
      </c>
      <c r="Q174" s="1">
        <v>1</v>
      </c>
    </row>
    <row r="175" spans="1:17" ht="15" customHeight="1" x14ac:dyDescent="0.25">
      <c r="A175" s="1">
        <v>174</v>
      </c>
      <c r="B175" s="3">
        <v>283</v>
      </c>
      <c r="C175" s="3" t="s">
        <v>14</v>
      </c>
      <c r="D175" s="3" t="s">
        <v>58</v>
      </c>
      <c r="E175" s="3" t="s">
        <v>10</v>
      </c>
      <c r="F175" s="3"/>
      <c r="G175" s="3"/>
      <c r="H175" s="8"/>
      <c r="I175" s="3"/>
      <c r="J175" s="3"/>
      <c r="K175" s="17">
        <v>1</v>
      </c>
      <c r="L175" s="14">
        <v>44144</v>
      </c>
      <c r="M175" s="9" t="s">
        <v>108</v>
      </c>
      <c r="N175" s="3" t="s">
        <v>228</v>
      </c>
      <c r="Q175" s="1">
        <v>0</v>
      </c>
    </row>
    <row r="176" spans="1:17" ht="15" customHeight="1" x14ac:dyDescent="0.25">
      <c r="A176" s="1">
        <v>175</v>
      </c>
      <c r="B176" s="1">
        <v>284</v>
      </c>
      <c r="C176" s="1" t="s">
        <v>14</v>
      </c>
      <c r="D176" s="1" t="s">
        <v>58</v>
      </c>
      <c r="E176" s="1" t="s">
        <v>10</v>
      </c>
      <c r="F176" s="1" t="s">
        <v>231</v>
      </c>
      <c r="G176" s="1">
        <v>1</v>
      </c>
      <c r="H176" s="7">
        <v>1.421</v>
      </c>
      <c r="I176" s="1">
        <v>8154.31</v>
      </c>
      <c r="J176" s="1">
        <v>-7.4999999999999997E-3</v>
      </c>
      <c r="K176" s="15">
        <v>1</v>
      </c>
      <c r="L176" s="14">
        <v>44144</v>
      </c>
      <c r="M176" s="2" t="s">
        <v>108</v>
      </c>
      <c r="P176" s="5" t="s">
        <v>74</v>
      </c>
      <c r="Q176" s="1">
        <v>1</v>
      </c>
    </row>
    <row r="177" spans="1:17" ht="15" customHeight="1" x14ac:dyDescent="0.25">
      <c r="A177" s="1">
        <v>176</v>
      </c>
      <c r="B177" s="1">
        <v>285</v>
      </c>
      <c r="C177" s="1" t="s">
        <v>14</v>
      </c>
      <c r="D177" s="1" t="s">
        <v>58</v>
      </c>
      <c r="E177" s="1" t="s">
        <v>10</v>
      </c>
      <c r="F177" s="1" t="s">
        <v>230</v>
      </c>
      <c r="G177" s="1">
        <v>1</v>
      </c>
      <c r="H177" s="7">
        <v>1.377</v>
      </c>
      <c r="I177" s="1">
        <v>8188.38</v>
      </c>
      <c r="J177" s="1">
        <v>-3.3E-3</v>
      </c>
      <c r="K177" s="15">
        <v>1</v>
      </c>
      <c r="L177" s="14">
        <v>44144</v>
      </c>
      <c r="M177" s="2" t="s">
        <v>108</v>
      </c>
      <c r="P177" s="5" t="s">
        <v>74</v>
      </c>
      <c r="Q177" s="1">
        <v>1</v>
      </c>
    </row>
    <row r="178" spans="1:17" ht="15" customHeight="1" x14ac:dyDescent="0.25">
      <c r="A178" s="1">
        <v>177</v>
      </c>
      <c r="B178" s="1">
        <v>286</v>
      </c>
      <c r="C178" s="1" t="s">
        <v>14</v>
      </c>
      <c r="D178" s="1" t="s">
        <v>58</v>
      </c>
      <c r="E178" s="1" t="s">
        <v>10</v>
      </c>
      <c r="F178" s="1" t="s">
        <v>232</v>
      </c>
      <c r="G178" s="1">
        <v>1</v>
      </c>
      <c r="H178" s="7">
        <v>1.3120000000000001</v>
      </c>
      <c r="I178" s="1">
        <v>8223.8700000000008</v>
      </c>
      <c r="J178" s="1">
        <v>8.9999999999999998E-4</v>
      </c>
      <c r="K178" s="15">
        <v>1</v>
      </c>
      <c r="L178" s="14">
        <v>44144</v>
      </c>
      <c r="M178" s="2" t="s">
        <v>108</v>
      </c>
      <c r="P178" s="5" t="s">
        <v>74</v>
      </c>
      <c r="Q178" s="1">
        <v>1</v>
      </c>
    </row>
    <row r="179" spans="1:17" ht="15" customHeight="1" x14ac:dyDescent="0.25">
      <c r="A179" s="1">
        <v>178</v>
      </c>
      <c r="B179" s="1">
        <v>287</v>
      </c>
      <c r="C179" s="1" t="s">
        <v>14</v>
      </c>
      <c r="D179" s="1" t="s">
        <v>58</v>
      </c>
      <c r="E179" s="1" t="s">
        <v>10</v>
      </c>
      <c r="F179" s="1" t="s">
        <v>233</v>
      </c>
      <c r="G179" s="1">
        <v>1</v>
      </c>
      <c r="H179" s="7">
        <v>1.3779999999999999</v>
      </c>
      <c r="I179" s="1">
        <v>8179.3</v>
      </c>
      <c r="J179" s="1">
        <v>-2.9999999999999997E-4</v>
      </c>
      <c r="K179" s="15">
        <v>1</v>
      </c>
      <c r="L179" s="14">
        <v>44144</v>
      </c>
      <c r="M179" s="2" t="s">
        <v>108</v>
      </c>
      <c r="P179" s="5" t="s">
        <v>74</v>
      </c>
      <c r="Q179" s="1">
        <v>1</v>
      </c>
    </row>
    <row r="180" spans="1:17" ht="15" customHeight="1" x14ac:dyDescent="0.25">
      <c r="A180" s="1">
        <v>179</v>
      </c>
      <c r="B180" s="1">
        <v>288</v>
      </c>
      <c r="C180" s="1" t="s">
        <v>14</v>
      </c>
      <c r="D180" s="1" t="s">
        <v>58</v>
      </c>
      <c r="E180" s="1" t="s">
        <v>10</v>
      </c>
      <c r="F180" s="1" t="s">
        <v>234</v>
      </c>
      <c r="G180" s="1">
        <v>1</v>
      </c>
      <c r="H180" s="7">
        <v>1.3180000000000001</v>
      </c>
      <c r="I180" s="1">
        <v>8232.0400000000009</v>
      </c>
      <c r="J180" s="1">
        <v>7.0000000000000001E-3</v>
      </c>
      <c r="K180" s="15">
        <v>1</v>
      </c>
      <c r="L180" s="14">
        <v>44144</v>
      </c>
      <c r="M180" s="2" t="s">
        <v>108</v>
      </c>
      <c r="P180" s="5" t="s">
        <v>74</v>
      </c>
      <c r="Q180" s="1">
        <v>1</v>
      </c>
    </row>
    <row r="181" spans="1:17" ht="15" customHeight="1" x14ac:dyDescent="0.25">
      <c r="A181" s="1">
        <v>180</v>
      </c>
      <c r="B181" s="1">
        <v>289</v>
      </c>
      <c r="C181" s="1" t="s">
        <v>14</v>
      </c>
      <c r="D181" s="1" t="s">
        <v>58</v>
      </c>
      <c r="E181" s="1" t="s">
        <v>10</v>
      </c>
      <c r="F181" s="1" t="s">
        <v>235</v>
      </c>
      <c r="G181" s="1">
        <v>1</v>
      </c>
      <c r="H181" s="7">
        <v>1.278</v>
      </c>
      <c r="I181" s="1">
        <v>8202.0499999999993</v>
      </c>
      <c r="J181" s="1">
        <v>-1.6999999999999999E-3</v>
      </c>
      <c r="K181" s="15">
        <v>1</v>
      </c>
      <c r="L181" s="14">
        <v>44144</v>
      </c>
      <c r="M181" s="2" t="s">
        <v>108</v>
      </c>
      <c r="Q181" s="1">
        <v>1</v>
      </c>
    </row>
    <row r="182" spans="1:17" ht="15" customHeight="1" x14ac:dyDescent="0.25">
      <c r="A182" s="1">
        <v>181</v>
      </c>
      <c r="B182" s="1">
        <v>290</v>
      </c>
      <c r="C182" s="1" t="s">
        <v>14</v>
      </c>
      <c r="D182" s="1" t="s">
        <v>58</v>
      </c>
      <c r="E182" s="1" t="s">
        <v>10</v>
      </c>
      <c r="F182" s="1" t="s">
        <v>236</v>
      </c>
      <c r="G182" s="1">
        <v>1</v>
      </c>
      <c r="H182" s="7">
        <v>1.3859999999999999</v>
      </c>
      <c r="I182" s="1">
        <v>8212.4599999999991</v>
      </c>
      <c r="J182" s="1">
        <v>-2.0000000000000001E-4</v>
      </c>
      <c r="K182" s="15">
        <v>1</v>
      </c>
      <c r="L182" s="14">
        <v>44144</v>
      </c>
      <c r="M182" s="2" t="s">
        <v>108</v>
      </c>
      <c r="Q182" s="1">
        <v>0</v>
      </c>
    </row>
    <row r="183" spans="1:17" ht="15" customHeight="1" x14ac:dyDescent="0.25">
      <c r="A183" s="1">
        <v>182</v>
      </c>
      <c r="B183" s="1">
        <v>291</v>
      </c>
      <c r="C183" s="1" t="s">
        <v>14</v>
      </c>
      <c r="D183" s="1" t="s">
        <v>58</v>
      </c>
      <c r="E183" s="1" t="s">
        <v>10</v>
      </c>
      <c r="F183" s="1" t="s">
        <v>237</v>
      </c>
      <c r="G183" s="1">
        <v>1</v>
      </c>
      <c r="H183" s="7">
        <v>1.2869999999999999</v>
      </c>
      <c r="I183" s="1">
        <v>8202.2199999999993</v>
      </c>
      <c r="J183" s="1">
        <v>5.0000000000000001E-4</v>
      </c>
      <c r="K183" s="15">
        <v>1</v>
      </c>
      <c r="L183" s="14">
        <v>44144</v>
      </c>
      <c r="M183" s="2" t="s">
        <v>108</v>
      </c>
      <c r="P183" s="5" t="s">
        <v>74</v>
      </c>
      <c r="Q183" s="1">
        <v>1</v>
      </c>
    </row>
    <row r="184" spans="1:17" ht="15" customHeight="1" x14ac:dyDescent="0.25">
      <c r="A184" s="1">
        <v>183</v>
      </c>
      <c r="B184" s="1">
        <v>292</v>
      </c>
      <c r="C184" s="1" t="s">
        <v>14</v>
      </c>
      <c r="D184" s="1" t="s">
        <v>58</v>
      </c>
      <c r="E184" s="1" t="s">
        <v>10</v>
      </c>
      <c r="F184" s="1" t="s">
        <v>239</v>
      </c>
      <c r="G184" s="1">
        <v>1</v>
      </c>
      <c r="H184" s="7">
        <v>1.3080000000000001</v>
      </c>
      <c r="I184" s="1">
        <v>8200.2900000000009</v>
      </c>
      <c r="J184" s="1">
        <v>4.0000000000000002E-4</v>
      </c>
      <c r="K184" s="15">
        <v>1</v>
      </c>
      <c r="L184" s="14">
        <v>44144</v>
      </c>
      <c r="M184" s="2" t="s">
        <v>108</v>
      </c>
      <c r="Q184" s="1">
        <v>0</v>
      </c>
    </row>
    <row r="185" spans="1:17" ht="15" customHeight="1" x14ac:dyDescent="0.25">
      <c r="A185" s="1">
        <v>184</v>
      </c>
      <c r="B185" s="1">
        <v>293</v>
      </c>
      <c r="C185" s="1" t="s">
        <v>14</v>
      </c>
      <c r="D185" s="1" t="s">
        <v>58</v>
      </c>
      <c r="E185" s="1" t="s">
        <v>10</v>
      </c>
      <c r="F185" s="1" t="s">
        <v>240</v>
      </c>
      <c r="G185" s="1">
        <v>1</v>
      </c>
      <c r="H185" s="7">
        <v>1.37</v>
      </c>
      <c r="I185" s="1">
        <v>8191.48</v>
      </c>
      <c r="J185" s="1">
        <v>-2.8999999999999998E-3</v>
      </c>
      <c r="K185" s="15">
        <v>1</v>
      </c>
      <c r="L185" s="14">
        <v>44144</v>
      </c>
      <c r="M185" s="2" t="s">
        <v>108</v>
      </c>
      <c r="Q185" s="1">
        <v>0</v>
      </c>
    </row>
    <row r="186" spans="1:17" ht="15" customHeight="1" x14ac:dyDescent="0.25">
      <c r="A186" s="1">
        <v>185</v>
      </c>
      <c r="B186" s="1">
        <v>294</v>
      </c>
      <c r="C186" s="1" t="s">
        <v>14</v>
      </c>
      <c r="D186" s="1" t="s">
        <v>58</v>
      </c>
      <c r="E186" s="1" t="s">
        <v>10</v>
      </c>
      <c r="F186" s="1" t="s">
        <v>241</v>
      </c>
      <c r="G186" s="1">
        <v>1</v>
      </c>
      <c r="H186" s="7">
        <v>1.446</v>
      </c>
      <c r="I186" s="1">
        <v>8195.49</v>
      </c>
      <c r="J186" s="1">
        <v>-2.5999999999999999E-3</v>
      </c>
      <c r="K186" s="15">
        <v>1</v>
      </c>
      <c r="L186" s="14">
        <v>44144</v>
      </c>
      <c r="M186" s="2" t="s">
        <v>108</v>
      </c>
      <c r="Q186" s="1">
        <v>0</v>
      </c>
    </row>
    <row r="187" spans="1:17" ht="15" customHeight="1" x14ac:dyDescent="0.25">
      <c r="A187" s="1">
        <v>186</v>
      </c>
      <c r="B187" s="1">
        <v>295</v>
      </c>
      <c r="C187" s="1" t="s">
        <v>14</v>
      </c>
      <c r="D187" s="1" t="s">
        <v>58</v>
      </c>
      <c r="E187" s="1" t="s">
        <v>10</v>
      </c>
      <c r="F187" s="1" t="s">
        <v>252</v>
      </c>
      <c r="G187" s="1">
        <v>1</v>
      </c>
      <c r="H187" s="7">
        <v>1.4239999999999999</v>
      </c>
      <c r="I187" s="1">
        <v>8217.4500000000007</v>
      </c>
      <c r="J187" s="1">
        <v>4.0000000000000002E-4</v>
      </c>
      <c r="K187" s="15">
        <v>1</v>
      </c>
      <c r="L187" s="14">
        <v>44144</v>
      </c>
      <c r="M187" s="2" t="s">
        <v>108</v>
      </c>
      <c r="Q187" s="1">
        <v>0</v>
      </c>
    </row>
    <row r="188" spans="1:17" ht="15" customHeight="1" x14ac:dyDescent="0.25">
      <c r="A188" s="1">
        <v>187</v>
      </c>
      <c r="B188" s="1">
        <v>296</v>
      </c>
      <c r="C188" s="1" t="s">
        <v>14</v>
      </c>
      <c r="D188" s="1" t="s">
        <v>58</v>
      </c>
      <c r="E188" s="1" t="s">
        <v>10</v>
      </c>
      <c r="F188" s="1" t="s">
        <v>253</v>
      </c>
      <c r="G188" s="1">
        <v>1</v>
      </c>
      <c r="H188" s="7">
        <v>1.3240000000000001</v>
      </c>
      <c r="I188" s="1">
        <v>8200.18</v>
      </c>
      <c r="J188" s="1">
        <v>-1.9E-3</v>
      </c>
      <c r="K188" s="15">
        <v>1</v>
      </c>
      <c r="L188" s="14">
        <v>44144</v>
      </c>
      <c r="M188" s="2" t="s">
        <v>108</v>
      </c>
      <c r="Q188" s="1">
        <v>0</v>
      </c>
    </row>
    <row r="189" spans="1:17" ht="15" customHeight="1" x14ac:dyDescent="0.25">
      <c r="A189" s="1">
        <v>188</v>
      </c>
      <c r="B189" s="1">
        <v>297</v>
      </c>
      <c r="C189" s="1" t="s">
        <v>14</v>
      </c>
      <c r="D189" s="1" t="s">
        <v>58</v>
      </c>
      <c r="E189" s="1" t="s">
        <v>10</v>
      </c>
      <c r="F189" s="1" t="s">
        <v>254</v>
      </c>
      <c r="G189" s="1">
        <v>1</v>
      </c>
      <c r="H189" s="7">
        <v>1.42</v>
      </c>
      <c r="I189" s="1">
        <v>8216.16</v>
      </c>
      <c r="J189" s="1">
        <v>0</v>
      </c>
      <c r="K189" s="15">
        <v>1</v>
      </c>
      <c r="L189" s="14">
        <v>44144</v>
      </c>
      <c r="M189" s="2" t="s">
        <v>108</v>
      </c>
      <c r="Q189" s="1">
        <v>0</v>
      </c>
    </row>
    <row r="190" spans="1:17" ht="15" customHeight="1" x14ac:dyDescent="0.25">
      <c r="A190" s="1">
        <v>189</v>
      </c>
      <c r="B190" s="1">
        <v>298</v>
      </c>
      <c r="C190" s="1" t="s">
        <v>14</v>
      </c>
      <c r="D190" s="1" t="s">
        <v>58</v>
      </c>
      <c r="E190" s="1" t="s">
        <v>10</v>
      </c>
      <c r="F190" s="1" t="s">
        <v>255</v>
      </c>
      <c r="G190" s="1">
        <v>1</v>
      </c>
      <c r="H190" s="7">
        <v>1.2749999999999999</v>
      </c>
      <c r="I190" s="1">
        <v>8175.24</v>
      </c>
      <c r="J190" s="1">
        <v>-4.8999999999999998E-3</v>
      </c>
      <c r="K190" s="15">
        <v>1</v>
      </c>
      <c r="L190" s="14">
        <v>44144</v>
      </c>
      <c r="M190" s="2" t="s">
        <v>108</v>
      </c>
      <c r="Q190" s="1">
        <v>0</v>
      </c>
    </row>
    <row r="191" spans="1:17" ht="15" customHeight="1" x14ac:dyDescent="0.25">
      <c r="A191" s="1">
        <v>190</v>
      </c>
      <c r="B191" s="1">
        <v>299</v>
      </c>
      <c r="C191" s="1" t="s">
        <v>14</v>
      </c>
      <c r="D191" s="1" t="s">
        <v>58</v>
      </c>
      <c r="E191" s="1" t="s">
        <v>10</v>
      </c>
      <c r="F191" s="1" t="s">
        <v>256</v>
      </c>
      <c r="G191" s="1">
        <v>1</v>
      </c>
      <c r="H191" s="7">
        <v>1.333</v>
      </c>
      <c r="I191" s="1">
        <v>8219.48</v>
      </c>
      <c r="J191" s="1">
        <v>5.0000000000000001E-4</v>
      </c>
      <c r="K191" s="15">
        <v>1</v>
      </c>
      <c r="L191" s="14">
        <v>44144</v>
      </c>
      <c r="M191" s="2" t="s">
        <v>108</v>
      </c>
      <c r="Q191" s="1">
        <v>0</v>
      </c>
    </row>
    <row r="192" spans="1:17" ht="15" customHeight="1" x14ac:dyDescent="0.25">
      <c r="A192" s="1">
        <v>191</v>
      </c>
      <c r="B192" s="1">
        <v>300</v>
      </c>
      <c r="C192" s="1" t="s">
        <v>14</v>
      </c>
      <c r="D192" s="1" t="s">
        <v>58</v>
      </c>
      <c r="E192" s="1" t="s">
        <v>10</v>
      </c>
      <c r="F192" s="1" t="s">
        <v>257</v>
      </c>
      <c r="G192" s="1">
        <v>1</v>
      </c>
      <c r="H192" s="7">
        <v>1.34</v>
      </c>
      <c r="I192" s="1">
        <v>8193.7999999999993</v>
      </c>
      <c r="J192" s="1">
        <v>-4.0000000000000002E-4</v>
      </c>
      <c r="K192" s="15">
        <v>1</v>
      </c>
      <c r="L192" s="14">
        <v>44144</v>
      </c>
      <c r="M192" s="2" t="s">
        <v>108</v>
      </c>
      <c r="Q192" s="1">
        <v>0</v>
      </c>
    </row>
    <row r="193" spans="1:17" ht="15" customHeight="1" x14ac:dyDescent="0.25">
      <c r="A193" s="1">
        <v>192</v>
      </c>
      <c r="B193" s="1">
        <v>301</v>
      </c>
      <c r="C193" s="1" t="s">
        <v>14</v>
      </c>
      <c r="D193" s="1" t="s">
        <v>58</v>
      </c>
      <c r="E193" s="1" t="s">
        <v>10</v>
      </c>
      <c r="F193" s="1" t="s">
        <v>258</v>
      </c>
      <c r="G193" s="1">
        <v>1</v>
      </c>
      <c r="H193" s="7">
        <v>1.367</v>
      </c>
      <c r="I193" s="1">
        <v>8214.2099999999991</v>
      </c>
      <c r="J193" s="1">
        <v>-1E-4</v>
      </c>
      <c r="K193" s="15">
        <v>1</v>
      </c>
      <c r="L193" s="14">
        <v>44144</v>
      </c>
      <c r="M193" s="2" t="s">
        <v>108</v>
      </c>
      <c r="Q193" s="1">
        <v>0</v>
      </c>
    </row>
    <row r="194" spans="1:17" ht="15" customHeight="1" x14ac:dyDescent="0.25">
      <c r="A194" s="1">
        <v>193</v>
      </c>
      <c r="B194" s="1">
        <v>302</v>
      </c>
      <c r="C194" s="1" t="s">
        <v>14</v>
      </c>
      <c r="D194" s="1" t="s">
        <v>58</v>
      </c>
      <c r="E194" s="1" t="s">
        <v>10</v>
      </c>
      <c r="F194" s="1" t="s">
        <v>259</v>
      </c>
      <c r="G194" s="1">
        <v>1</v>
      </c>
      <c r="H194" s="7">
        <v>1.1970000000000001</v>
      </c>
      <c r="I194" s="1">
        <v>8209.5</v>
      </c>
      <c r="J194" s="1">
        <v>-6.9999999999999999E-4</v>
      </c>
      <c r="K194" s="15">
        <v>1</v>
      </c>
      <c r="L194" s="14">
        <v>44144</v>
      </c>
      <c r="M194" s="2" t="s">
        <v>108</v>
      </c>
      <c r="Q194" s="1">
        <v>0</v>
      </c>
    </row>
    <row r="195" spans="1:17" ht="15" customHeight="1" x14ac:dyDescent="0.25">
      <c r="A195" s="1">
        <v>194</v>
      </c>
      <c r="B195" s="1">
        <v>303</v>
      </c>
      <c r="C195" s="1" t="s">
        <v>14</v>
      </c>
      <c r="D195" s="1" t="s">
        <v>58</v>
      </c>
      <c r="E195" s="1" t="s">
        <v>10</v>
      </c>
      <c r="F195" s="1" t="s">
        <v>260</v>
      </c>
      <c r="G195" s="1">
        <v>1</v>
      </c>
      <c r="H195" s="7">
        <v>1.3420000000000001</v>
      </c>
      <c r="I195" s="1">
        <v>8185.04</v>
      </c>
      <c r="J195" s="1">
        <v>-3.5000000000000001E-3</v>
      </c>
      <c r="K195" s="15">
        <v>1</v>
      </c>
      <c r="L195" s="14">
        <v>44144</v>
      </c>
      <c r="M195" s="2" t="s">
        <v>108</v>
      </c>
      <c r="Q195" s="1">
        <v>0</v>
      </c>
    </row>
    <row r="196" spans="1:17" ht="15" customHeight="1" x14ac:dyDescent="0.25">
      <c r="A196" s="1">
        <v>195</v>
      </c>
      <c r="B196" s="1">
        <v>304</v>
      </c>
      <c r="C196" s="1" t="s">
        <v>14</v>
      </c>
      <c r="D196" s="1" t="s">
        <v>58</v>
      </c>
      <c r="E196" s="1" t="s">
        <v>10</v>
      </c>
      <c r="F196" s="1" t="s">
        <v>261</v>
      </c>
      <c r="G196" s="1">
        <v>1</v>
      </c>
      <c r="H196" s="7">
        <v>1.284</v>
      </c>
      <c r="I196" s="1">
        <v>8197.76</v>
      </c>
      <c r="J196" s="1">
        <v>-2.0999999999999999E-3</v>
      </c>
      <c r="K196" s="15">
        <v>1</v>
      </c>
      <c r="L196" s="14">
        <v>44144</v>
      </c>
      <c r="M196" s="2" t="s">
        <v>108</v>
      </c>
      <c r="Q196" s="1">
        <v>0</v>
      </c>
    </row>
    <row r="197" spans="1:17" ht="15" customHeight="1" x14ac:dyDescent="0.25">
      <c r="A197" s="1">
        <v>196</v>
      </c>
      <c r="B197" s="1">
        <v>305</v>
      </c>
      <c r="C197" s="1" t="s">
        <v>14</v>
      </c>
      <c r="D197" s="1" t="s">
        <v>58</v>
      </c>
      <c r="E197" s="1" t="s">
        <v>10</v>
      </c>
      <c r="F197" s="1" t="s">
        <v>262</v>
      </c>
      <c r="G197" s="1">
        <v>1</v>
      </c>
      <c r="H197" s="7">
        <v>1.349</v>
      </c>
      <c r="I197" s="1">
        <v>8209.34</v>
      </c>
      <c r="J197" s="1">
        <v>6.0000000000000001E-3</v>
      </c>
      <c r="K197" s="15">
        <v>1</v>
      </c>
      <c r="L197" s="14">
        <v>44145</v>
      </c>
      <c r="M197" s="2" t="s">
        <v>108</v>
      </c>
      <c r="P197" s="5" t="s">
        <v>74</v>
      </c>
      <c r="Q197" s="1">
        <v>1</v>
      </c>
    </row>
    <row r="198" spans="1:17" ht="15" customHeight="1" x14ac:dyDescent="0.25">
      <c r="A198" s="1">
        <v>197</v>
      </c>
      <c r="B198" s="1">
        <v>306</v>
      </c>
      <c r="C198" s="1" t="s">
        <v>14</v>
      </c>
      <c r="D198" s="1" t="s">
        <v>58</v>
      </c>
      <c r="E198" s="1" t="s">
        <v>10</v>
      </c>
      <c r="F198" s="1" t="s">
        <v>263</v>
      </c>
      <c r="G198" s="1">
        <v>1</v>
      </c>
      <c r="H198" s="7">
        <v>1.2509999999999999</v>
      </c>
      <c r="I198" s="1">
        <v>8195.27</v>
      </c>
      <c r="J198" s="1">
        <v>-2.3999999999999998E-3</v>
      </c>
      <c r="K198" s="15">
        <v>1</v>
      </c>
      <c r="L198" s="14">
        <v>44145</v>
      </c>
      <c r="M198" s="2" t="s">
        <v>108</v>
      </c>
      <c r="P198" s="5" t="s">
        <v>74</v>
      </c>
      <c r="Q198" s="1">
        <v>1</v>
      </c>
    </row>
    <row r="199" spans="1:17" ht="15" customHeight="1" x14ac:dyDescent="0.25">
      <c r="A199" s="1">
        <v>198</v>
      </c>
      <c r="B199" s="1">
        <v>307</v>
      </c>
      <c r="C199" s="1" t="s">
        <v>14</v>
      </c>
      <c r="D199" s="1" t="s">
        <v>58</v>
      </c>
      <c r="E199" s="1" t="s">
        <v>10</v>
      </c>
      <c r="F199" s="1" t="s">
        <v>264</v>
      </c>
      <c r="G199" s="1">
        <v>1</v>
      </c>
      <c r="H199" s="7">
        <v>1.32</v>
      </c>
      <c r="I199" s="1">
        <v>8196.7999999999993</v>
      </c>
      <c r="J199" s="1">
        <v>-2.5000000000000001E-3</v>
      </c>
      <c r="K199" s="15">
        <v>1</v>
      </c>
      <c r="L199" s="14">
        <v>44145</v>
      </c>
      <c r="M199" s="2" t="s">
        <v>108</v>
      </c>
      <c r="P199" s="5" t="s">
        <v>74</v>
      </c>
      <c r="Q199" s="1">
        <v>1</v>
      </c>
    </row>
    <row r="200" spans="1:17" ht="15" customHeight="1" x14ac:dyDescent="0.25">
      <c r="A200" s="1">
        <v>199</v>
      </c>
      <c r="B200" s="1">
        <v>308</v>
      </c>
      <c r="C200" s="1" t="s">
        <v>14</v>
      </c>
      <c r="D200" s="1" t="s">
        <v>58</v>
      </c>
      <c r="E200" s="1" t="s">
        <v>10</v>
      </c>
      <c r="F200" s="1" t="s">
        <v>265</v>
      </c>
      <c r="G200" s="1">
        <v>1</v>
      </c>
      <c r="H200" s="7">
        <v>1.2929999999999999</v>
      </c>
      <c r="I200" s="1">
        <v>8189.69</v>
      </c>
      <c r="J200" s="1">
        <v>-2.8999999999999998E-3</v>
      </c>
      <c r="K200" s="15">
        <v>1</v>
      </c>
      <c r="L200" s="14">
        <v>44145</v>
      </c>
      <c r="M200" s="2" t="s">
        <v>108</v>
      </c>
      <c r="P200" s="5" t="s">
        <v>74</v>
      </c>
      <c r="Q200" s="1">
        <v>1</v>
      </c>
    </row>
    <row r="201" spans="1:17" ht="15" customHeight="1" x14ac:dyDescent="0.25">
      <c r="A201" s="1">
        <v>200</v>
      </c>
      <c r="B201" s="1">
        <v>309</v>
      </c>
      <c r="C201" s="1" t="s">
        <v>14</v>
      </c>
      <c r="D201" s="1" t="s">
        <v>58</v>
      </c>
      <c r="E201" s="1" t="s">
        <v>10</v>
      </c>
      <c r="F201" s="1" t="s">
        <v>266</v>
      </c>
      <c r="G201" s="1">
        <v>1</v>
      </c>
      <c r="H201" s="7">
        <v>1.29</v>
      </c>
      <c r="I201" s="1">
        <v>8215</v>
      </c>
      <c r="J201" s="1">
        <v>0</v>
      </c>
      <c r="K201" s="15">
        <v>1</v>
      </c>
      <c r="L201" s="14">
        <v>44145</v>
      </c>
      <c r="M201" s="2" t="s">
        <v>108</v>
      </c>
      <c r="P201" s="5" t="s">
        <v>74</v>
      </c>
      <c r="Q201" s="1">
        <v>1</v>
      </c>
    </row>
    <row r="202" spans="1:17" ht="15" customHeight="1" x14ac:dyDescent="0.25">
      <c r="A202" s="1">
        <v>201</v>
      </c>
      <c r="B202" s="1">
        <v>310</v>
      </c>
      <c r="C202" s="1" t="s">
        <v>14</v>
      </c>
      <c r="D202" s="1" t="s">
        <v>58</v>
      </c>
      <c r="E202" s="1" t="s">
        <v>10</v>
      </c>
      <c r="F202" s="1" t="s">
        <v>267</v>
      </c>
      <c r="G202" s="1">
        <v>1</v>
      </c>
      <c r="H202" s="7">
        <v>1.327</v>
      </c>
      <c r="I202" s="1">
        <v>8208.4</v>
      </c>
      <c r="J202" s="1">
        <v>-1.1000000000000001E-3</v>
      </c>
      <c r="K202" s="15">
        <v>1</v>
      </c>
      <c r="L202" s="14">
        <v>44145</v>
      </c>
      <c r="M202" s="2" t="s">
        <v>108</v>
      </c>
      <c r="P202" s="5" t="s">
        <v>74</v>
      </c>
      <c r="Q202" s="1">
        <v>1</v>
      </c>
    </row>
    <row r="203" spans="1:17" ht="15" customHeight="1" x14ac:dyDescent="0.25">
      <c r="A203" s="1">
        <v>202</v>
      </c>
      <c r="B203" s="1">
        <v>311</v>
      </c>
      <c r="C203" s="1" t="s">
        <v>14</v>
      </c>
      <c r="D203" s="1" t="s">
        <v>58</v>
      </c>
      <c r="E203" s="1" t="s">
        <v>10</v>
      </c>
      <c r="F203" s="1" t="s">
        <v>269</v>
      </c>
      <c r="G203" s="1">
        <v>1</v>
      </c>
      <c r="H203" s="7">
        <v>1.3160000000000001</v>
      </c>
      <c r="I203" s="1">
        <v>8203.3700000000008</v>
      </c>
      <c r="J203" s="1">
        <v>-1.5E-3</v>
      </c>
      <c r="K203" s="15">
        <v>1</v>
      </c>
      <c r="L203" s="14">
        <v>44145</v>
      </c>
      <c r="M203" s="2" t="s">
        <v>108</v>
      </c>
      <c r="P203" s="5" t="s">
        <v>74</v>
      </c>
      <c r="Q203" s="1">
        <v>1</v>
      </c>
    </row>
    <row r="204" spans="1:17" ht="15" customHeight="1" x14ac:dyDescent="0.25">
      <c r="A204" s="1">
        <v>203</v>
      </c>
      <c r="B204" s="1">
        <v>312</v>
      </c>
      <c r="C204" s="1" t="s">
        <v>14</v>
      </c>
      <c r="D204" s="1" t="s">
        <v>58</v>
      </c>
      <c r="E204" s="1" t="s">
        <v>10</v>
      </c>
      <c r="F204" s="1" t="s">
        <v>270</v>
      </c>
      <c r="G204" s="1">
        <v>1</v>
      </c>
      <c r="H204" s="7">
        <v>1.29</v>
      </c>
      <c r="I204" s="1">
        <v>8194.9</v>
      </c>
      <c r="J204" s="1">
        <v>-1.1000000000000001E-3</v>
      </c>
      <c r="K204" s="15">
        <v>1</v>
      </c>
      <c r="L204" s="14">
        <v>44145</v>
      </c>
      <c r="M204" s="2" t="s">
        <v>108</v>
      </c>
      <c r="P204" s="5" t="s">
        <v>74</v>
      </c>
      <c r="Q204" s="1">
        <v>1</v>
      </c>
    </row>
    <row r="205" spans="1:17" ht="15" customHeight="1" x14ac:dyDescent="0.25">
      <c r="A205" s="1">
        <v>204</v>
      </c>
      <c r="B205" s="1">
        <v>313</v>
      </c>
      <c r="C205" s="1" t="s">
        <v>14</v>
      </c>
      <c r="D205" s="1" t="s">
        <v>58</v>
      </c>
      <c r="E205" s="1" t="s">
        <v>10</v>
      </c>
      <c r="F205" s="1" t="s">
        <v>271</v>
      </c>
      <c r="G205" s="1">
        <v>1</v>
      </c>
      <c r="H205" s="7">
        <v>1.294</v>
      </c>
      <c r="I205" s="1">
        <v>8211.2900000000009</v>
      </c>
      <c r="J205" s="1">
        <v>-6.9999999999999999E-4</v>
      </c>
      <c r="K205" s="15">
        <v>1</v>
      </c>
      <c r="L205" s="14">
        <v>44145</v>
      </c>
      <c r="M205" s="2" t="s">
        <v>108</v>
      </c>
      <c r="P205" s="5" t="s">
        <v>74</v>
      </c>
      <c r="Q205" s="1">
        <v>1</v>
      </c>
    </row>
    <row r="206" spans="1:17" ht="15" customHeight="1" x14ac:dyDescent="0.25">
      <c r="A206" s="1">
        <v>205</v>
      </c>
      <c r="B206" s="1">
        <v>314</v>
      </c>
      <c r="C206" s="1" t="s">
        <v>14</v>
      </c>
      <c r="D206" s="1" t="s">
        <v>58</v>
      </c>
      <c r="E206" s="1" t="s">
        <v>10</v>
      </c>
      <c r="F206" s="1" t="s">
        <v>273</v>
      </c>
      <c r="G206" s="1">
        <v>1</v>
      </c>
      <c r="H206" s="7">
        <v>1.304</v>
      </c>
      <c r="I206" s="1">
        <v>8232.77</v>
      </c>
      <c r="J206" s="1">
        <v>2.0999999999999999E-3</v>
      </c>
      <c r="K206" s="15">
        <v>1</v>
      </c>
      <c r="L206" s="14">
        <v>44145</v>
      </c>
      <c r="M206" s="2" t="s">
        <v>108</v>
      </c>
      <c r="P206" s="5" t="s">
        <v>74</v>
      </c>
      <c r="Q206" s="1">
        <v>1</v>
      </c>
    </row>
    <row r="207" spans="1:17" ht="15" customHeight="1" x14ac:dyDescent="0.25">
      <c r="A207" s="1">
        <v>206</v>
      </c>
      <c r="B207" s="1">
        <v>315</v>
      </c>
      <c r="C207" s="1" t="s">
        <v>14</v>
      </c>
      <c r="D207" s="1" t="s">
        <v>58</v>
      </c>
      <c r="E207" s="1" t="s">
        <v>10</v>
      </c>
      <c r="F207" s="1" t="s">
        <v>274</v>
      </c>
      <c r="G207" s="1">
        <v>1</v>
      </c>
      <c r="H207" s="7">
        <v>1.258</v>
      </c>
      <c r="I207" s="1">
        <v>8204.61</v>
      </c>
      <c r="J207" s="1">
        <v>-1.1000000000000001E-3</v>
      </c>
      <c r="K207" s="15">
        <v>1</v>
      </c>
      <c r="L207" s="14">
        <v>44145</v>
      </c>
      <c r="M207" s="2" t="s">
        <v>108</v>
      </c>
      <c r="P207" s="5" t="s">
        <v>74</v>
      </c>
      <c r="Q207" s="1">
        <v>1</v>
      </c>
    </row>
    <row r="208" spans="1:17" ht="15" customHeight="1" x14ac:dyDescent="0.25">
      <c r="A208" s="1">
        <v>207</v>
      </c>
      <c r="B208" s="1">
        <v>316</v>
      </c>
      <c r="C208" s="1" t="s">
        <v>14</v>
      </c>
      <c r="D208" s="1" t="s">
        <v>58</v>
      </c>
      <c r="E208" s="1" t="s">
        <v>10</v>
      </c>
      <c r="F208" s="1" t="s">
        <v>275</v>
      </c>
      <c r="G208" s="1">
        <v>1</v>
      </c>
      <c r="H208" s="7">
        <v>1.2929999999999999</v>
      </c>
      <c r="I208" s="1">
        <v>8183.24</v>
      </c>
      <c r="J208" s="1">
        <v>-4.1000000000000003E-3</v>
      </c>
      <c r="K208" s="15">
        <v>1</v>
      </c>
      <c r="L208" s="14">
        <v>44145</v>
      </c>
      <c r="M208" s="2" t="s">
        <v>108</v>
      </c>
      <c r="P208" s="5" t="s">
        <v>74</v>
      </c>
      <c r="Q208" s="1">
        <v>1</v>
      </c>
    </row>
    <row r="209" spans="1:17" ht="15" customHeight="1" x14ac:dyDescent="0.25">
      <c r="A209" s="1">
        <v>208</v>
      </c>
      <c r="B209" s="1">
        <v>317</v>
      </c>
      <c r="C209" s="1" t="s">
        <v>14</v>
      </c>
      <c r="D209" s="1" t="s">
        <v>58</v>
      </c>
      <c r="E209" s="1" t="s">
        <v>10</v>
      </c>
      <c r="F209" s="1" t="s">
        <v>276</v>
      </c>
      <c r="G209" s="1">
        <v>1</v>
      </c>
      <c r="H209" s="7">
        <v>1.3919999999999999</v>
      </c>
      <c r="I209" s="1">
        <v>8202.57</v>
      </c>
      <c r="J209" s="1">
        <v>-1.4E-3</v>
      </c>
      <c r="K209" s="15">
        <v>1</v>
      </c>
      <c r="L209" s="14">
        <v>44145</v>
      </c>
      <c r="M209" s="2" t="s">
        <v>108</v>
      </c>
      <c r="P209" s="5" t="s">
        <v>74</v>
      </c>
      <c r="Q209" s="1">
        <v>1</v>
      </c>
    </row>
    <row r="210" spans="1:17" ht="15" customHeight="1" x14ac:dyDescent="0.25">
      <c r="A210" s="1">
        <v>209</v>
      </c>
      <c r="B210" s="1">
        <v>318</v>
      </c>
      <c r="C210" s="1" t="s">
        <v>14</v>
      </c>
      <c r="D210" s="1" t="s">
        <v>58</v>
      </c>
      <c r="E210" s="1" t="s">
        <v>10</v>
      </c>
      <c r="F210" s="1" t="s">
        <v>277</v>
      </c>
      <c r="G210" s="1">
        <v>1</v>
      </c>
      <c r="H210" s="7">
        <v>1.3580000000000001</v>
      </c>
      <c r="I210" s="1">
        <v>8201.6299999999992</v>
      </c>
      <c r="J210" s="1">
        <v>4.5999999999999999E-3</v>
      </c>
      <c r="K210" s="15">
        <v>1</v>
      </c>
      <c r="L210" s="14">
        <v>44145</v>
      </c>
      <c r="M210" s="2" t="s">
        <v>108</v>
      </c>
      <c r="P210" s="5" t="s">
        <v>74</v>
      </c>
      <c r="Q210" s="1">
        <v>1</v>
      </c>
    </row>
    <row r="211" spans="1:17" ht="15" customHeight="1" x14ac:dyDescent="0.25">
      <c r="A211" s="1">
        <v>210</v>
      </c>
      <c r="B211" s="1">
        <v>319</v>
      </c>
      <c r="C211" s="1" t="s">
        <v>14</v>
      </c>
      <c r="D211" s="1" t="s">
        <v>58</v>
      </c>
      <c r="E211" s="1" t="s">
        <v>10</v>
      </c>
      <c r="F211" s="1" t="s">
        <v>278</v>
      </c>
      <c r="G211" s="1">
        <v>1</v>
      </c>
      <c r="H211" s="7">
        <v>1.349</v>
      </c>
      <c r="I211" s="1">
        <v>8179</v>
      </c>
      <c r="J211" s="1">
        <v>-4.4000000000000003E-3</v>
      </c>
      <c r="K211" s="15">
        <v>1</v>
      </c>
      <c r="L211" s="14">
        <v>44145</v>
      </c>
      <c r="M211" s="2" t="s">
        <v>108</v>
      </c>
      <c r="P211" s="5" t="s">
        <v>74</v>
      </c>
      <c r="Q211" s="1">
        <v>1</v>
      </c>
    </row>
    <row r="212" spans="1:17" ht="15" customHeight="1" x14ac:dyDescent="0.25">
      <c r="A212" s="1">
        <v>211</v>
      </c>
      <c r="B212" s="1">
        <v>320</v>
      </c>
      <c r="C212" s="1" t="s">
        <v>14</v>
      </c>
      <c r="D212" s="1" t="s">
        <v>58</v>
      </c>
      <c r="E212" s="1" t="s">
        <v>10</v>
      </c>
      <c r="F212" s="1" t="s">
        <v>279</v>
      </c>
      <c r="G212" s="1">
        <v>1</v>
      </c>
      <c r="H212" s="7">
        <v>1.3440000000000001</v>
      </c>
      <c r="I212" s="1">
        <v>8215.19</v>
      </c>
      <c r="J212" s="1">
        <v>-2.0000000000000001E-4</v>
      </c>
      <c r="K212" s="15">
        <v>1</v>
      </c>
      <c r="L212" s="14">
        <v>44145</v>
      </c>
      <c r="M212" s="2" t="s">
        <v>108</v>
      </c>
      <c r="P212" s="5" t="s">
        <v>74</v>
      </c>
      <c r="Q212" s="1">
        <v>1</v>
      </c>
    </row>
    <row r="213" spans="1:17" ht="15" customHeight="1" x14ac:dyDescent="0.25">
      <c r="A213" s="1">
        <v>212</v>
      </c>
      <c r="B213" s="1">
        <v>321</v>
      </c>
      <c r="C213" s="1" t="s">
        <v>14</v>
      </c>
      <c r="D213" s="1" t="s">
        <v>58</v>
      </c>
      <c r="E213" s="1" t="s">
        <v>10</v>
      </c>
      <c r="F213" s="1" t="s">
        <v>280</v>
      </c>
      <c r="G213" s="1">
        <v>1</v>
      </c>
      <c r="H213" s="7">
        <v>1.319</v>
      </c>
      <c r="I213" s="1">
        <v>8208.93</v>
      </c>
      <c r="J213" s="1">
        <v>-8.9999999999999998E-4</v>
      </c>
      <c r="K213" s="15">
        <v>1</v>
      </c>
      <c r="L213" s="14">
        <v>44145</v>
      </c>
      <c r="M213" s="2" t="s">
        <v>108</v>
      </c>
      <c r="P213" s="5" t="s">
        <v>74</v>
      </c>
      <c r="Q213" s="1">
        <v>1</v>
      </c>
    </row>
    <row r="214" spans="1:17" ht="15" customHeight="1" x14ac:dyDescent="0.25">
      <c r="A214" s="1">
        <v>213</v>
      </c>
      <c r="B214" s="1">
        <v>322</v>
      </c>
      <c r="C214" s="1" t="s">
        <v>14</v>
      </c>
      <c r="D214" s="1" t="s">
        <v>58</v>
      </c>
      <c r="E214" s="1" t="s">
        <v>10</v>
      </c>
      <c r="F214" s="1" t="s">
        <v>281</v>
      </c>
      <c r="G214" s="1">
        <v>1</v>
      </c>
      <c r="H214" s="7">
        <v>1.2909999999999999</v>
      </c>
      <c r="I214" s="1">
        <v>8197.58</v>
      </c>
      <c r="J214" s="1">
        <v>-2.3999999999999998E-3</v>
      </c>
      <c r="K214" s="15">
        <v>1</v>
      </c>
      <c r="L214" s="14">
        <v>44145</v>
      </c>
      <c r="M214" s="2" t="s">
        <v>108</v>
      </c>
      <c r="P214" s="5" t="s">
        <v>74</v>
      </c>
      <c r="Q214" s="1">
        <v>1</v>
      </c>
    </row>
    <row r="215" spans="1:17" ht="15" customHeight="1" x14ac:dyDescent="0.25">
      <c r="A215" s="1">
        <v>214</v>
      </c>
      <c r="B215" s="1">
        <v>323</v>
      </c>
      <c r="C215" s="1" t="s">
        <v>14</v>
      </c>
      <c r="D215" s="1" t="s">
        <v>58</v>
      </c>
      <c r="E215" s="1" t="s">
        <v>10</v>
      </c>
      <c r="F215" s="1" t="s">
        <v>283</v>
      </c>
      <c r="G215" s="1">
        <v>1</v>
      </c>
      <c r="H215" s="7">
        <v>1.2509999999999999</v>
      </c>
      <c r="I215" s="1">
        <v>8210.1</v>
      </c>
      <c r="J215" s="1">
        <v>-4.0000000000000002E-4</v>
      </c>
      <c r="K215" s="15">
        <v>1</v>
      </c>
      <c r="L215" s="14">
        <v>44145</v>
      </c>
      <c r="M215" s="2" t="s">
        <v>108</v>
      </c>
      <c r="P215" s="5" t="s">
        <v>74</v>
      </c>
      <c r="Q215" s="1">
        <v>1</v>
      </c>
    </row>
    <row r="216" spans="1:17" ht="15" customHeight="1" x14ac:dyDescent="0.25">
      <c r="A216" s="1">
        <v>215</v>
      </c>
      <c r="B216" s="1">
        <v>324</v>
      </c>
      <c r="C216" s="1" t="s">
        <v>14</v>
      </c>
      <c r="D216" s="1" t="s">
        <v>58</v>
      </c>
      <c r="E216" s="1" t="s">
        <v>10</v>
      </c>
      <c r="F216" s="1" t="s">
        <v>282</v>
      </c>
      <c r="G216" s="1">
        <v>1</v>
      </c>
      <c r="H216" s="7">
        <v>1.3740000000000001</v>
      </c>
      <c r="I216" s="1">
        <v>8196.91</v>
      </c>
      <c r="J216" s="1">
        <v>-2.2000000000000001E-3</v>
      </c>
      <c r="K216" s="15">
        <v>1</v>
      </c>
      <c r="L216" s="14">
        <v>44145</v>
      </c>
      <c r="M216" s="2" t="s">
        <v>108</v>
      </c>
      <c r="P216" s="5" t="s">
        <v>74</v>
      </c>
      <c r="Q216" s="1">
        <v>1</v>
      </c>
    </row>
    <row r="217" spans="1:17" ht="15" customHeight="1" x14ac:dyDescent="0.25">
      <c r="A217" s="1">
        <v>216</v>
      </c>
      <c r="B217" s="1">
        <v>325</v>
      </c>
      <c r="C217" s="1" t="s">
        <v>14</v>
      </c>
      <c r="D217" s="1" t="s">
        <v>58</v>
      </c>
      <c r="E217" s="1" t="s">
        <v>10</v>
      </c>
      <c r="F217" s="1" t="s">
        <v>284</v>
      </c>
      <c r="G217" s="1">
        <v>1</v>
      </c>
      <c r="H217" s="7">
        <v>1.5069999999999999</v>
      </c>
      <c r="I217" s="1">
        <v>8191.78</v>
      </c>
      <c r="J217" s="1">
        <v>-2.8999999999999998E-3</v>
      </c>
      <c r="K217" s="15">
        <v>1</v>
      </c>
      <c r="L217" s="14">
        <v>44145</v>
      </c>
      <c r="M217" s="2" t="s">
        <v>108</v>
      </c>
      <c r="P217" s="5" t="s">
        <v>74</v>
      </c>
      <c r="Q217" s="1">
        <v>1</v>
      </c>
    </row>
    <row r="218" spans="1:17" ht="15" customHeight="1" x14ac:dyDescent="0.25">
      <c r="A218" s="1">
        <v>217</v>
      </c>
      <c r="B218" s="1">
        <v>326</v>
      </c>
      <c r="C218" s="1" t="s">
        <v>14</v>
      </c>
      <c r="D218" s="1" t="s">
        <v>58</v>
      </c>
      <c r="E218" s="1" t="s">
        <v>10</v>
      </c>
      <c r="F218" s="1" t="s">
        <v>285</v>
      </c>
      <c r="G218" s="1">
        <v>1</v>
      </c>
      <c r="H218" s="1">
        <v>1.343</v>
      </c>
      <c r="I218" s="1">
        <v>8203.5499999999993</v>
      </c>
      <c r="J218" s="1">
        <v>-1.4E-3</v>
      </c>
      <c r="K218" s="15">
        <v>1</v>
      </c>
      <c r="L218" s="14">
        <v>44145</v>
      </c>
      <c r="M218" s="2" t="s">
        <v>108</v>
      </c>
      <c r="P218" s="5" t="s">
        <v>74</v>
      </c>
      <c r="Q218" s="1">
        <v>1</v>
      </c>
    </row>
    <row r="219" spans="1:17" ht="15" customHeight="1" x14ac:dyDescent="0.25">
      <c r="A219" s="1">
        <v>218</v>
      </c>
      <c r="B219" s="1">
        <v>327</v>
      </c>
      <c r="C219" s="1" t="s">
        <v>14</v>
      </c>
      <c r="D219" s="1" t="s">
        <v>58</v>
      </c>
      <c r="E219" s="1" t="s">
        <v>10</v>
      </c>
      <c r="F219" s="1" t="s">
        <v>286</v>
      </c>
      <c r="G219" s="1">
        <v>1</v>
      </c>
      <c r="H219" s="1">
        <v>1.278</v>
      </c>
      <c r="I219" s="1">
        <v>8213.59</v>
      </c>
      <c r="J219" s="1">
        <v>-2.0000000000000001E-4</v>
      </c>
      <c r="K219" s="15">
        <v>1</v>
      </c>
      <c r="L219" s="14">
        <v>44145</v>
      </c>
      <c r="M219" s="2" t="s">
        <v>108</v>
      </c>
      <c r="P219" s="5" t="s">
        <v>74</v>
      </c>
      <c r="Q219" s="1">
        <v>1</v>
      </c>
    </row>
    <row r="220" spans="1:17" ht="15" customHeight="1" x14ac:dyDescent="0.25">
      <c r="A220" s="1">
        <v>219</v>
      </c>
      <c r="B220" s="1">
        <v>328</v>
      </c>
      <c r="C220" s="1" t="s">
        <v>14</v>
      </c>
      <c r="D220" s="1" t="s">
        <v>58</v>
      </c>
      <c r="E220" s="1" t="s">
        <v>10</v>
      </c>
      <c r="F220" s="1" t="s">
        <v>287</v>
      </c>
      <c r="G220" s="1">
        <v>1</v>
      </c>
      <c r="H220" s="1">
        <v>1.319</v>
      </c>
      <c r="I220" s="1">
        <v>8187.71</v>
      </c>
      <c r="J220" s="1">
        <v>-3.5999999999999999E-3</v>
      </c>
      <c r="K220" s="15">
        <v>1</v>
      </c>
      <c r="L220" s="14">
        <v>44145</v>
      </c>
      <c r="M220" s="2" t="s">
        <v>108</v>
      </c>
      <c r="P220" s="5" t="s">
        <v>74</v>
      </c>
      <c r="Q220" s="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workbookViewId="0">
      <pane ySplit="1" topLeftCell="A2" activePane="bottomLeft" state="frozen"/>
      <selection pane="bottomLeft" activeCell="B100" sqref="B100"/>
    </sheetView>
  </sheetViews>
  <sheetFormatPr defaultRowHeight="15" x14ac:dyDescent="0.25"/>
  <cols>
    <col min="1" max="1" width="24.42578125" style="1" customWidth="1"/>
    <col min="2" max="2" width="43.28515625" style="1" customWidth="1"/>
    <col min="3" max="3" width="12.42578125" style="1" customWidth="1"/>
    <col min="4" max="4" width="16.5703125" style="1" customWidth="1"/>
    <col min="5" max="5" width="29.42578125" style="1" customWidth="1"/>
    <col min="6" max="6" width="39.7109375" style="1" customWidth="1"/>
    <col min="7" max="7" width="28.7109375" style="1" customWidth="1"/>
    <col min="8" max="8" width="24.5703125" style="1" customWidth="1"/>
    <col min="9" max="16384" width="9.140625" style="1"/>
  </cols>
  <sheetData>
    <row r="1" spans="1:8" x14ac:dyDescent="0.25">
      <c r="A1" s="4" t="s">
        <v>110</v>
      </c>
      <c r="B1" s="4" t="s">
        <v>109</v>
      </c>
      <c r="C1" s="4" t="s">
        <v>115</v>
      </c>
      <c r="D1" s="1" t="s">
        <v>159</v>
      </c>
      <c r="E1" s="1" t="s">
        <v>160</v>
      </c>
      <c r="H1" s="1">
        <f>COUNT(D2:D144)</f>
        <v>100</v>
      </c>
    </row>
    <row r="2" spans="1:8" x14ac:dyDescent="0.25">
      <c r="A2" s="1" t="s">
        <v>112</v>
      </c>
      <c r="B2" s="1" t="s">
        <v>111</v>
      </c>
      <c r="C2" s="14">
        <v>44138</v>
      </c>
      <c r="D2" s="1">
        <v>214</v>
      </c>
      <c r="E2" s="1" t="s">
        <v>319</v>
      </c>
      <c r="F2" s="1" t="s">
        <v>134</v>
      </c>
      <c r="G2" s="1" t="b">
        <f>AND(D2 = succesfull!B173,F2 =succesfull!F173)</f>
        <v>0</v>
      </c>
    </row>
    <row r="3" spans="1:8" x14ac:dyDescent="0.25">
      <c r="A3" s="1" t="s">
        <v>113</v>
      </c>
      <c r="B3" s="1" t="s">
        <v>111</v>
      </c>
      <c r="C3" s="14">
        <v>44138</v>
      </c>
      <c r="D3" s="1">
        <v>215</v>
      </c>
      <c r="E3" s="1" t="s">
        <v>318</v>
      </c>
      <c r="F3" s="1" t="s">
        <v>136</v>
      </c>
      <c r="G3" s="1" t="b">
        <f>AND(D3 = succesfull!B174,F3 =succesfull!F174)</f>
        <v>0</v>
      </c>
    </row>
    <row r="4" spans="1:8" x14ac:dyDescent="0.25">
      <c r="A4" s="1" t="s">
        <v>117</v>
      </c>
      <c r="B4" s="1" t="s">
        <v>116</v>
      </c>
      <c r="C4" s="14">
        <v>44138</v>
      </c>
      <c r="D4" s="1">
        <v>216</v>
      </c>
      <c r="E4" s="1" t="s">
        <v>317</v>
      </c>
      <c r="F4" s="1" t="s">
        <v>139</v>
      </c>
      <c r="G4" s="1" t="b">
        <f>AND(D4 = succesfull!B175,F4 =succesfull!F175)</f>
        <v>0</v>
      </c>
    </row>
    <row r="5" spans="1:8" x14ac:dyDescent="0.25">
      <c r="C5" s="14"/>
      <c r="D5" s="1">
        <v>217</v>
      </c>
      <c r="E5" s="1" t="s">
        <v>316</v>
      </c>
      <c r="F5" s="1" t="s">
        <v>132</v>
      </c>
      <c r="G5" s="1" t="b">
        <f>AND(D5 = succesfull!B176,F5 =succesfull!F176)</f>
        <v>0</v>
      </c>
    </row>
    <row r="6" spans="1:8" x14ac:dyDescent="0.25">
      <c r="A6" s="1" t="s">
        <v>118</v>
      </c>
      <c r="B6" s="1" t="s">
        <v>119</v>
      </c>
      <c r="C6" s="14">
        <v>44138</v>
      </c>
      <c r="D6" s="1">
        <v>218</v>
      </c>
      <c r="E6" s="1" t="s">
        <v>314</v>
      </c>
      <c r="F6" s="1" t="s">
        <v>130</v>
      </c>
      <c r="G6" s="1" t="b">
        <f>AND(D6 = succesfull!B177,F6 =succesfull!F177)</f>
        <v>0</v>
      </c>
    </row>
    <row r="7" spans="1:8" x14ac:dyDescent="0.25">
      <c r="B7" s="1" t="s">
        <v>114</v>
      </c>
      <c r="D7" s="1">
        <v>219</v>
      </c>
      <c r="E7" s="1" t="s">
        <v>315</v>
      </c>
      <c r="F7" s="1" t="s">
        <v>142</v>
      </c>
      <c r="G7" s="1" t="b">
        <f>AND(D7 = succesfull!B178,F7 =succesfull!F178)</f>
        <v>0</v>
      </c>
    </row>
    <row r="8" spans="1:8" x14ac:dyDescent="0.25">
      <c r="B8" s="1" t="s">
        <v>120</v>
      </c>
      <c r="D8" s="1">
        <v>220</v>
      </c>
      <c r="E8" s="1" t="s">
        <v>331</v>
      </c>
      <c r="F8" s="1" t="s">
        <v>162</v>
      </c>
      <c r="G8" s="1" t="b">
        <f>AND(D8 = succesfull!B179,F8 =succesfull!F179)</f>
        <v>0</v>
      </c>
    </row>
    <row r="9" spans="1:8" x14ac:dyDescent="0.25">
      <c r="B9" s="1" t="s">
        <v>121</v>
      </c>
      <c r="D9" s="1">
        <v>221</v>
      </c>
      <c r="E9" s="1" t="s">
        <v>330</v>
      </c>
      <c r="F9" s="1" t="s">
        <v>163</v>
      </c>
      <c r="G9" s="1" t="b">
        <f>AND(D9 = succesfull!B180,F9 =succesfull!F180)</f>
        <v>0</v>
      </c>
    </row>
    <row r="10" spans="1:8" x14ac:dyDescent="0.25">
      <c r="A10" s="1" t="s">
        <v>122</v>
      </c>
      <c r="B10" s="1" t="s">
        <v>116</v>
      </c>
      <c r="C10" s="14">
        <v>44138</v>
      </c>
      <c r="D10" s="1">
        <v>222</v>
      </c>
      <c r="E10" s="1" t="s">
        <v>329</v>
      </c>
      <c r="F10" s="1" t="s">
        <v>164</v>
      </c>
      <c r="G10" s="1" t="b">
        <f>AND(D10 = succesfull!B181,F10 =succesfull!F181)</f>
        <v>0</v>
      </c>
    </row>
    <row r="11" spans="1:8" x14ac:dyDescent="0.25">
      <c r="B11" s="1" t="s">
        <v>123</v>
      </c>
      <c r="D11" s="1">
        <v>223</v>
      </c>
      <c r="E11" s="1" t="s">
        <v>328</v>
      </c>
      <c r="F11" s="1" t="s">
        <v>165</v>
      </c>
      <c r="G11" s="1" t="b">
        <f>AND(D11 = succesfull!B182,F11 =succesfull!F182)</f>
        <v>0</v>
      </c>
    </row>
    <row r="12" spans="1:8" x14ac:dyDescent="0.25">
      <c r="B12" s="1" t="s">
        <v>120</v>
      </c>
      <c r="D12" s="1">
        <v>224</v>
      </c>
      <c r="E12" s="1" t="s">
        <v>327</v>
      </c>
      <c r="F12" s="1" t="s">
        <v>166</v>
      </c>
      <c r="G12" s="1" t="b">
        <f>AND(D12 = succesfull!B183,F12 =succesfull!F183)</f>
        <v>0</v>
      </c>
    </row>
    <row r="13" spans="1:8" x14ac:dyDescent="0.25">
      <c r="B13" s="1" t="s">
        <v>124</v>
      </c>
      <c r="D13" s="1">
        <v>225</v>
      </c>
      <c r="E13" s="1" t="s">
        <v>326</v>
      </c>
      <c r="F13" s="1" t="s">
        <v>167</v>
      </c>
      <c r="G13" s="1" t="b">
        <f>AND(D13 = succesfull!B184,F13 =succesfull!F184)</f>
        <v>0</v>
      </c>
    </row>
    <row r="14" spans="1:8" x14ac:dyDescent="0.25">
      <c r="B14" s="1" t="s">
        <v>125</v>
      </c>
      <c r="D14" s="1">
        <v>226</v>
      </c>
      <c r="E14" s="1" t="s">
        <v>325</v>
      </c>
      <c r="F14" s="1" t="s">
        <v>168</v>
      </c>
      <c r="G14" s="1" t="b">
        <f>AND(D14 = succesfull!B185,F14 =succesfull!F185)</f>
        <v>0</v>
      </c>
    </row>
    <row r="15" spans="1:8" x14ac:dyDescent="0.25">
      <c r="A15" s="1" t="s">
        <v>126</v>
      </c>
      <c r="B15" s="1" t="s">
        <v>111</v>
      </c>
      <c r="C15" s="14">
        <v>44138</v>
      </c>
      <c r="D15" s="1">
        <v>227</v>
      </c>
      <c r="E15" s="1" t="s">
        <v>324</v>
      </c>
      <c r="F15" s="1" t="s">
        <v>169</v>
      </c>
    </row>
    <row r="16" spans="1:8" x14ac:dyDescent="0.25">
      <c r="B16" s="1" t="s">
        <v>123</v>
      </c>
      <c r="D16" s="1">
        <v>228</v>
      </c>
      <c r="E16" s="1" t="s">
        <v>323</v>
      </c>
      <c r="F16" s="1" t="s">
        <v>170</v>
      </c>
    </row>
    <row r="17" spans="1:6" x14ac:dyDescent="0.25">
      <c r="B17" s="1" t="s">
        <v>120</v>
      </c>
      <c r="D17" s="1">
        <v>229</v>
      </c>
      <c r="E17" s="1" t="s">
        <v>322</v>
      </c>
      <c r="F17" s="1" t="s">
        <v>171</v>
      </c>
    </row>
    <row r="18" spans="1:6" x14ac:dyDescent="0.25">
      <c r="B18" s="1" t="s">
        <v>124</v>
      </c>
      <c r="D18" s="1">
        <v>230</v>
      </c>
      <c r="E18" s="1" t="s">
        <v>321</v>
      </c>
      <c r="F18" s="1" t="s">
        <v>172</v>
      </c>
    </row>
    <row r="19" spans="1:6" x14ac:dyDescent="0.25">
      <c r="B19" s="1" t="s">
        <v>127</v>
      </c>
      <c r="D19" s="1">
        <v>231</v>
      </c>
      <c r="E19" s="1" t="s">
        <v>320</v>
      </c>
      <c r="F19" s="1" t="s">
        <v>173</v>
      </c>
    </row>
    <row r="20" spans="1:6" x14ac:dyDescent="0.25">
      <c r="A20" s="1" t="s">
        <v>238</v>
      </c>
      <c r="B20" s="1" t="s">
        <v>111</v>
      </c>
      <c r="C20" s="14">
        <v>44144</v>
      </c>
      <c r="D20" s="1">
        <v>232</v>
      </c>
      <c r="E20" s="1" t="s">
        <v>312</v>
      </c>
      <c r="F20" s="1" t="s">
        <v>174</v>
      </c>
    </row>
    <row r="21" spans="1:6" x14ac:dyDescent="0.25">
      <c r="B21" s="1" t="s">
        <v>123</v>
      </c>
      <c r="C21" s="14"/>
      <c r="D21" s="1">
        <v>233</v>
      </c>
      <c r="E21" s="1" t="s">
        <v>313</v>
      </c>
      <c r="F21" s="1" t="s">
        <v>175</v>
      </c>
    </row>
    <row r="22" spans="1:6" x14ac:dyDescent="0.25">
      <c r="B22" s="1" t="s">
        <v>120</v>
      </c>
      <c r="D22" s="1">
        <v>234</v>
      </c>
      <c r="E22" s="1" t="s">
        <v>311</v>
      </c>
      <c r="F22" s="1" t="s">
        <v>176</v>
      </c>
    </row>
    <row r="23" spans="1:6" x14ac:dyDescent="0.25">
      <c r="B23" s="1" t="s">
        <v>124</v>
      </c>
      <c r="D23" s="1">
        <v>235</v>
      </c>
      <c r="E23" s="1" t="s">
        <v>310</v>
      </c>
      <c r="F23" s="1" t="s">
        <v>177</v>
      </c>
    </row>
    <row r="24" spans="1:6" x14ac:dyDescent="0.25">
      <c r="B24" s="1" t="s">
        <v>127</v>
      </c>
      <c r="C24" s="14"/>
      <c r="D24" s="1">
        <v>236</v>
      </c>
      <c r="E24" s="1" t="s">
        <v>309</v>
      </c>
      <c r="F24" s="1" t="s">
        <v>178</v>
      </c>
    </row>
    <row r="25" spans="1:6" x14ac:dyDescent="0.25">
      <c r="A25" s="1" t="s">
        <v>243</v>
      </c>
      <c r="B25" s="1" t="s">
        <v>242</v>
      </c>
      <c r="C25" s="14">
        <v>44144</v>
      </c>
      <c r="D25" s="1">
        <v>237</v>
      </c>
      <c r="E25" s="1" t="s">
        <v>355</v>
      </c>
      <c r="F25" s="1" t="s">
        <v>179</v>
      </c>
    </row>
    <row r="26" spans="1:6" x14ac:dyDescent="0.25">
      <c r="B26" s="1" t="s">
        <v>244</v>
      </c>
      <c r="D26" s="1">
        <v>238</v>
      </c>
      <c r="E26" s="1" t="s">
        <v>354</v>
      </c>
      <c r="F26" s="1" t="s">
        <v>180</v>
      </c>
    </row>
    <row r="27" spans="1:6" x14ac:dyDescent="0.25">
      <c r="B27" s="1" t="s">
        <v>245</v>
      </c>
      <c r="D27" s="1">
        <v>239</v>
      </c>
      <c r="E27" s="1" t="s">
        <v>353</v>
      </c>
      <c r="F27" s="1" t="s">
        <v>181</v>
      </c>
    </row>
    <row r="28" spans="1:6" x14ac:dyDescent="0.25">
      <c r="B28" s="1" t="s">
        <v>246</v>
      </c>
      <c r="D28" s="1">
        <v>240</v>
      </c>
      <c r="E28" s="1" t="s">
        <v>352</v>
      </c>
      <c r="F28" s="1" t="s">
        <v>182</v>
      </c>
    </row>
    <row r="29" spans="1:6" x14ac:dyDescent="0.25">
      <c r="B29" s="1" t="s">
        <v>247</v>
      </c>
      <c r="C29" s="14"/>
      <c r="D29" s="1">
        <v>241</v>
      </c>
      <c r="E29" s="1" t="s">
        <v>351</v>
      </c>
      <c r="F29" s="1" t="s">
        <v>183</v>
      </c>
    </row>
    <row r="30" spans="1:6" x14ac:dyDescent="0.25">
      <c r="B30" s="1" t="s">
        <v>248</v>
      </c>
      <c r="D30" s="1">
        <v>242</v>
      </c>
      <c r="E30" s="1" t="s">
        <v>350</v>
      </c>
      <c r="F30" s="1" t="s">
        <v>184</v>
      </c>
    </row>
    <row r="31" spans="1:6" x14ac:dyDescent="0.25">
      <c r="B31" s="1" t="s">
        <v>249</v>
      </c>
      <c r="D31" s="1">
        <v>243</v>
      </c>
      <c r="E31" s="1" t="s">
        <v>349</v>
      </c>
      <c r="F31" s="1" t="s">
        <v>185</v>
      </c>
    </row>
    <row r="32" spans="1:6" x14ac:dyDescent="0.25">
      <c r="B32" s="1" t="s">
        <v>250</v>
      </c>
      <c r="D32" s="1">
        <v>244</v>
      </c>
      <c r="E32" s="1" t="s">
        <v>348</v>
      </c>
      <c r="F32" s="1" t="s">
        <v>186</v>
      </c>
    </row>
    <row r="33" spans="1:6" x14ac:dyDescent="0.25">
      <c r="B33" s="1" t="s">
        <v>123</v>
      </c>
      <c r="D33" s="1">
        <v>245</v>
      </c>
      <c r="E33" s="1" t="s">
        <v>347</v>
      </c>
      <c r="F33" s="1" t="s">
        <v>187</v>
      </c>
    </row>
    <row r="34" spans="1:6" x14ac:dyDescent="0.25">
      <c r="B34" s="1" t="s">
        <v>120</v>
      </c>
      <c r="C34" s="14"/>
      <c r="D34" s="1">
        <v>246</v>
      </c>
      <c r="E34" s="1" t="s">
        <v>346</v>
      </c>
      <c r="F34" s="1" t="s">
        <v>188</v>
      </c>
    </row>
    <row r="35" spans="1:6" x14ac:dyDescent="0.25">
      <c r="B35" s="1" t="s">
        <v>124</v>
      </c>
      <c r="D35" s="1">
        <v>247</v>
      </c>
      <c r="E35" s="1" t="s">
        <v>345</v>
      </c>
      <c r="F35" s="1" t="s">
        <v>189</v>
      </c>
    </row>
    <row r="36" spans="1:6" x14ac:dyDescent="0.25">
      <c r="B36" s="1" t="s">
        <v>251</v>
      </c>
      <c r="D36" s="1">
        <v>248</v>
      </c>
      <c r="E36" s="1" t="s">
        <v>344</v>
      </c>
      <c r="F36" s="1" t="s">
        <v>190</v>
      </c>
    </row>
    <row r="37" spans="1:6" x14ac:dyDescent="0.25">
      <c r="A37"/>
      <c r="D37" s="1">
        <v>249</v>
      </c>
      <c r="E37" s="1" t="s">
        <v>343</v>
      </c>
      <c r="F37" s="1" t="s">
        <v>191</v>
      </c>
    </row>
    <row r="38" spans="1:6" x14ac:dyDescent="0.25">
      <c r="A38"/>
      <c r="D38" s="1">
        <v>250</v>
      </c>
      <c r="E38" s="1" t="s">
        <v>342</v>
      </c>
      <c r="F38" s="1" t="s">
        <v>192</v>
      </c>
    </row>
    <row r="39" spans="1:6" x14ac:dyDescent="0.25">
      <c r="A39"/>
      <c r="D39" s="1">
        <v>251</v>
      </c>
      <c r="E39" s="1" t="s">
        <v>341</v>
      </c>
      <c r="F39" s="1" t="s">
        <v>193</v>
      </c>
    </row>
    <row r="40" spans="1:6" x14ac:dyDescent="0.25">
      <c r="A40"/>
      <c r="D40" s="1">
        <v>252</v>
      </c>
      <c r="E40" s="1" t="s">
        <v>340</v>
      </c>
      <c r="F40" s="1" t="s">
        <v>194</v>
      </c>
    </row>
    <row r="41" spans="1:6" x14ac:dyDescent="0.25">
      <c r="A41"/>
      <c r="D41" s="1">
        <v>253</v>
      </c>
      <c r="E41" s="1" t="s">
        <v>339</v>
      </c>
      <c r="F41" s="1" t="s">
        <v>195</v>
      </c>
    </row>
    <row r="42" spans="1:6" x14ac:dyDescent="0.25">
      <c r="A42"/>
      <c r="D42" s="1">
        <v>254</v>
      </c>
      <c r="E42" s="1" t="s">
        <v>338</v>
      </c>
      <c r="F42" s="1" t="s">
        <v>196</v>
      </c>
    </row>
    <row r="43" spans="1:6" x14ac:dyDescent="0.25">
      <c r="A43"/>
      <c r="D43" s="1">
        <v>255</v>
      </c>
      <c r="E43" s="1" t="s">
        <v>337</v>
      </c>
      <c r="F43" s="1" t="s">
        <v>197</v>
      </c>
    </row>
    <row r="44" spans="1:6" x14ac:dyDescent="0.25">
      <c r="A44"/>
      <c r="D44" s="1">
        <v>256</v>
      </c>
      <c r="E44" s="1" t="s">
        <v>336</v>
      </c>
      <c r="F44" s="1" t="s">
        <v>198</v>
      </c>
    </row>
    <row r="45" spans="1:6" x14ac:dyDescent="0.25">
      <c r="A45"/>
      <c r="D45" s="1">
        <v>257</v>
      </c>
      <c r="E45" s="1" t="s">
        <v>335</v>
      </c>
      <c r="F45" s="1" t="s">
        <v>199</v>
      </c>
    </row>
    <row r="46" spans="1:6" x14ac:dyDescent="0.25">
      <c r="A46"/>
      <c r="D46" s="1">
        <v>258</v>
      </c>
      <c r="E46" s="1" t="s">
        <v>334</v>
      </c>
      <c r="F46" s="1" t="s">
        <v>200</v>
      </c>
    </row>
    <row r="47" spans="1:6" x14ac:dyDescent="0.25">
      <c r="A47"/>
      <c r="D47" s="1">
        <v>259</v>
      </c>
      <c r="E47" s="1" t="s">
        <v>333</v>
      </c>
      <c r="F47" s="1" t="s">
        <v>201</v>
      </c>
    </row>
    <row r="48" spans="1:6" x14ac:dyDescent="0.25">
      <c r="A48"/>
      <c r="D48" s="1">
        <v>260</v>
      </c>
      <c r="E48" s="1" t="s">
        <v>332</v>
      </c>
      <c r="F48" s="1" t="s">
        <v>202</v>
      </c>
    </row>
    <row r="49" spans="1:6" x14ac:dyDescent="0.25">
      <c r="A49"/>
      <c r="D49" s="1">
        <v>261</v>
      </c>
      <c r="E49" s="1" t="s">
        <v>308</v>
      </c>
      <c r="F49" s="1" t="s">
        <v>203</v>
      </c>
    </row>
    <row r="50" spans="1:6" x14ac:dyDescent="0.25">
      <c r="A50"/>
      <c r="D50" s="1">
        <v>262</v>
      </c>
      <c r="E50" s="1" t="s">
        <v>307</v>
      </c>
      <c r="F50" s="1" t="s">
        <v>204</v>
      </c>
    </row>
    <row r="51" spans="1:6" x14ac:dyDescent="0.25">
      <c r="A51"/>
      <c r="D51" s="1">
        <v>263</v>
      </c>
      <c r="E51" s="1" t="s">
        <v>306</v>
      </c>
      <c r="F51" s="1" t="s">
        <v>205</v>
      </c>
    </row>
    <row r="52" spans="1:6" x14ac:dyDescent="0.25">
      <c r="A52"/>
      <c r="D52" s="1">
        <v>264</v>
      </c>
      <c r="E52" s="1" t="s">
        <v>305</v>
      </c>
      <c r="F52" s="1" t="s">
        <v>206</v>
      </c>
    </row>
    <row r="53" spans="1:6" x14ac:dyDescent="0.25">
      <c r="A53"/>
      <c r="D53" s="1">
        <v>265</v>
      </c>
      <c r="E53" s="1" t="s">
        <v>304</v>
      </c>
      <c r="F53" s="1" t="s">
        <v>207</v>
      </c>
    </row>
    <row r="54" spans="1:6" x14ac:dyDescent="0.25">
      <c r="A54"/>
      <c r="D54" s="1">
        <v>266</v>
      </c>
      <c r="E54" s="1" t="s">
        <v>300</v>
      </c>
      <c r="F54" s="1" t="s">
        <v>208</v>
      </c>
    </row>
    <row r="55" spans="1:6" x14ac:dyDescent="0.25">
      <c r="A55"/>
      <c r="D55" s="1">
        <v>267</v>
      </c>
      <c r="E55" s="1" t="s">
        <v>301</v>
      </c>
      <c r="F55" s="1" t="s">
        <v>213</v>
      </c>
    </row>
    <row r="56" spans="1:6" x14ac:dyDescent="0.25">
      <c r="A56"/>
      <c r="D56" s="1">
        <v>268</v>
      </c>
      <c r="E56" s="1" t="s">
        <v>303</v>
      </c>
      <c r="F56" s="1" t="s">
        <v>214</v>
      </c>
    </row>
    <row r="57" spans="1:6" x14ac:dyDescent="0.25">
      <c r="A57"/>
      <c r="D57" s="1">
        <v>269</v>
      </c>
      <c r="E57" s="1" t="s">
        <v>302</v>
      </c>
      <c r="F57" s="1" t="s">
        <v>215</v>
      </c>
    </row>
    <row r="58" spans="1:6" x14ac:dyDescent="0.25">
      <c r="A58"/>
      <c r="D58" s="1">
        <v>270</v>
      </c>
      <c r="E58" s="1" t="s">
        <v>299</v>
      </c>
      <c r="F58" s="1" t="s">
        <v>216</v>
      </c>
    </row>
    <row r="59" spans="1:6" x14ac:dyDescent="0.25">
      <c r="A59"/>
      <c r="D59" s="1">
        <v>271</v>
      </c>
      <c r="E59" s="1" t="s">
        <v>298</v>
      </c>
      <c r="F59" s="1" t="s">
        <v>217</v>
      </c>
    </row>
    <row r="60" spans="1:6" x14ac:dyDescent="0.25">
      <c r="A60"/>
      <c r="D60" s="1">
        <v>272</v>
      </c>
      <c r="E60" s="1" t="s">
        <v>297</v>
      </c>
      <c r="F60" s="1" t="s">
        <v>218</v>
      </c>
    </row>
    <row r="61" spans="1:6" x14ac:dyDescent="0.25">
      <c r="A61"/>
      <c r="D61" s="1">
        <v>273</v>
      </c>
      <c r="E61" s="1" t="s">
        <v>296</v>
      </c>
      <c r="F61" s="1" t="s">
        <v>219</v>
      </c>
    </row>
    <row r="62" spans="1:6" x14ac:dyDescent="0.25">
      <c r="A62"/>
      <c r="D62" s="1">
        <v>274</v>
      </c>
      <c r="E62" s="1" t="s">
        <v>295</v>
      </c>
      <c r="F62" s="1" t="s">
        <v>220</v>
      </c>
    </row>
    <row r="63" spans="1:6" x14ac:dyDescent="0.25">
      <c r="A63"/>
      <c r="D63" s="1">
        <v>275</v>
      </c>
      <c r="E63" s="1" t="s">
        <v>294</v>
      </c>
      <c r="F63" s="1" t="s">
        <v>222</v>
      </c>
    </row>
    <row r="64" spans="1:6" x14ac:dyDescent="0.25">
      <c r="A64"/>
      <c r="D64" s="1">
        <v>276</v>
      </c>
      <c r="E64" s="1" t="s">
        <v>293</v>
      </c>
      <c r="F64" s="1" t="s">
        <v>221</v>
      </c>
    </row>
    <row r="65" spans="1:6" x14ac:dyDescent="0.25">
      <c r="A65"/>
      <c r="D65" s="1">
        <v>277</v>
      </c>
      <c r="E65" s="1" t="s">
        <v>292</v>
      </c>
      <c r="F65" s="1" t="s">
        <v>223</v>
      </c>
    </row>
    <row r="66" spans="1:6" x14ac:dyDescent="0.25">
      <c r="A66"/>
      <c r="D66" s="1">
        <v>278</v>
      </c>
      <c r="E66" s="1" t="s">
        <v>291</v>
      </c>
      <c r="F66" s="1" t="s">
        <v>224</v>
      </c>
    </row>
    <row r="67" spans="1:6" x14ac:dyDescent="0.25">
      <c r="A67"/>
      <c r="D67" s="1">
        <v>279</v>
      </c>
      <c r="E67" s="1" t="s">
        <v>290</v>
      </c>
      <c r="F67" s="1" t="s">
        <v>225</v>
      </c>
    </row>
    <row r="68" spans="1:6" x14ac:dyDescent="0.25">
      <c r="A68"/>
      <c r="D68" s="1">
        <v>280</v>
      </c>
      <c r="E68" s="1" t="s">
        <v>289</v>
      </c>
      <c r="F68" s="1" t="s">
        <v>226</v>
      </c>
    </row>
    <row r="69" spans="1:6" x14ac:dyDescent="0.25">
      <c r="A69"/>
      <c r="D69" s="1">
        <v>281</v>
      </c>
      <c r="E69" s="1" t="s">
        <v>288</v>
      </c>
      <c r="F69" s="1" t="s">
        <v>227</v>
      </c>
    </row>
    <row r="70" spans="1:6" x14ac:dyDescent="0.25">
      <c r="A70"/>
      <c r="D70" s="1">
        <v>282</v>
      </c>
      <c r="E70" s="1" t="s">
        <v>380</v>
      </c>
      <c r="F70" s="1" t="s">
        <v>229</v>
      </c>
    </row>
    <row r="71" spans="1:6" x14ac:dyDescent="0.25">
      <c r="A71"/>
      <c r="D71" s="1">
        <v>284</v>
      </c>
      <c r="E71" s="1" t="s">
        <v>381</v>
      </c>
      <c r="F71" s="1" t="s">
        <v>231</v>
      </c>
    </row>
    <row r="72" spans="1:6" x14ac:dyDescent="0.25">
      <c r="A72"/>
      <c r="D72" s="1">
        <v>285</v>
      </c>
      <c r="E72" s="1" t="s">
        <v>382</v>
      </c>
      <c r="F72" s="1" t="s">
        <v>230</v>
      </c>
    </row>
    <row r="73" spans="1:6" x14ac:dyDescent="0.25">
      <c r="A73"/>
      <c r="D73" s="1">
        <v>286</v>
      </c>
      <c r="E73" s="1" t="s">
        <v>383</v>
      </c>
      <c r="F73" s="1" t="s">
        <v>232</v>
      </c>
    </row>
    <row r="74" spans="1:6" x14ac:dyDescent="0.25">
      <c r="A74"/>
      <c r="D74" s="1">
        <v>287</v>
      </c>
      <c r="E74" s="1" t="s">
        <v>384</v>
      </c>
      <c r="F74" s="1" t="s">
        <v>233</v>
      </c>
    </row>
    <row r="75" spans="1:6" x14ac:dyDescent="0.25">
      <c r="D75" s="1">
        <v>288</v>
      </c>
      <c r="E75" s="1" t="s">
        <v>385</v>
      </c>
      <c r="F75" s="1" t="s">
        <v>234</v>
      </c>
    </row>
    <row r="76" spans="1:6" x14ac:dyDescent="0.25">
      <c r="D76" s="1">
        <v>289</v>
      </c>
      <c r="E76" s="1" t="s">
        <v>386</v>
      </c>
      <c r="F76" s="1" t="s">
        <v>235</v>
      </c>
    </row>
    <row r="77" spans="1:6" x14ac:dyDescent="0.25">
      <c r="D77" s="1">
        <v>291</v>
      </c>
      <c r="E77" s="1" t="s">
        <v>387</v>
      </c>
      <c r="F77" s="1" t="s">
        <v>237</v>
      </c>
    </row>
    <row r="78" spans="1:6" x14ac:dyDescent="0.25">
      <c r="D78" s="1">
        <v>305</v>
      </c>
      <c r="E78" s="1" t="s">
        <v>379</v>
      </c>
      <c r="F78" s="1" t="s">
        <v>262</v>
      </c>
    </row>
    <row r="79" spans="1:6" x14ac:dyDescent="0.25">
      <c r="D79" s="1">
        <v>306</v>
      </c>
      <c r="E79" s="1" t="s">
        <v>378</v>
      </c>
      <c r="F79" s="1" t="s">
        <v>263</v>
      </c>
    </row>
    <row r="80" spans="1:6" x14ac:dyDescent="0.25">
      <c r="D80" s="1">
        <v>307</v>
      </c>
      <c r="E80" s="1" t="s">
        <v>377</v>
      </c>
      <c r="F80" s="1" t="s">
        <v>264</v>
      </c>
    </row>
    <row r="81" spans="4:6" x14ac:dyDescent="0.25">
      <c r="D81" s="1">
        <v>308</v>
      </c>
      <c r="E81" s="1" t="s">
        <v>376</v>
      </c>
      <c r="F81" s="1" t="s">
        <v>265</v>
      </c>
    </row>
    <row r="82" spans="4:6" x14ac:dyDescent="0.25">
      <c r="D82" s="1">
        <v>309</v>
      </c>
      <c r="E82" s="1" t="s">
        <v>375</v>
      </c>
      <c r="F82" s="1" t="s">
        <v>266</v>
      </c>
    </row>
    <row r="83" spans="4:6" x14ac:dyDescent="0.25">
      <c r="D83" s="1">
        <v>310</v>
      </c>
      <c r="E83" s="1" t="s">
        <v>374</v>
      </c>
      <c r="F83" s="1" t="s">
        <v>267</v>
      </c>
    </row>
    <row r="84" spans="4:6" x14ac:dyDescent="0.25">
      <c r="D84" s="1">
        <v>311</v>
      </c>
      <c r="E84" s="1" t="s">
        <v>373</v>
      </c>
      <c r="F84" s="1" t="s">
        <v>269</v>
      </c>
    </row>
    <row r="85" spans="4:6" x14ac:dyDescent="0.25">
      <c r="D85" s="1">
        <v>312</v>
      </c>
      <c r="E85" s="1" t="s">
        <v>371</v>
      </c>
      <c r="F85" s="1" t="s">
        <v>270</v>
      </c>
    </row>
    <row r="86" spans="4:6" x14ac:dyDescent="0.25">
      <c r="D86" s="1">
        <v>313</v>
      </c>
      <c r="E86" s="1" t="s">
        <v>370</v>
      </c>
      <c r="F86" s="1" t="s">
        <v>271</v>
      </c>
    </row>
    <row r="87" spans="4:6" x14ac:dyDescent="0.25">
      <c r="D87" s="1">
        <v>314</v>
      </c>
      <c r="E87" s="1" t="s">
        <v>369</v>
      </c>
      <c r="F87" s="1" t="s">
        <v>273</v>
      </c>
    </row>
    <row r="88" spans="4:6" x14ac:dyDescent="0.25">
      <c r="D88" s="1">
        <v>315</v>
      </c>
      <c r="E88" s="1" t="s">
        <v>368</v>
      </c>
      <c r="F88" s="1" t="s">
        <v>274</v>
      </c>
    </row>
    <row r="89" spans="4:6" x14ac:dyDescent="0.25">
      <c r="D89" s="1">
        <v>316</v>
      </c>
      <c r="E89" s="1" t="s">
        <v>367</v>
      </c>
      <c r="F89" s="1" t="s">
        <v>275</v>
      </c>
    </row>
    <row r="90" spans="4:6" x14ac:dyDescent="0.25">
      <c r="D90" s="1">
        <v>317</v>
      </c>
      <c r="E90" s="1" t="s">
        <v>366</v>
      </c>
      <c r="F90" s="1" t="s">
        <v>276</v>
      </c>
    </row>
    <row r="91" spans="4:6" x14ac:dyDescent="0.25">
      <c r="D91" s="1">
        <v>318</v>
      </c>
      <c r="E91" s="1" t="s">
        <v>365</v>
      </c>
      <c r="F91" s="1" t="s">
        <v>277</v>
      </c>
    </row>
    <row r="92" spans="4:6" x14ac:dyDescent="0.25">
      <c r="D92" s="1">
        <v>319</v>
      </c>
      <c r="E92" s="1" t="s">
        <v>363</v>
      </c>
      <c r="F92" s="1" t="s">
        <v>278</v>
      </c>
    </row>
    <row r="93" spans="4:6" x14ac:dyDescent="0.25">
      <c r="D93" s="1">
        <v>320</v>
      </c>
      <c r="E93" s="1" t="s">
        <v>362</v>
      </c>
      <c r="F93" s="1" t="s">
        <v>279</v>
      </c>
    </row>
    <row r="94" spans="4:6" x14ac:dyDescent="0.25">
      <c r="D94" s="1">
        <v>321</v>
      </c>
      <c r="E94" s="1" t="s">
        <v>361</v>
      </c>
      <c r="F94" s="1" t="s">
        <v>280</v>
      </c>
    </row>
    <row r="95" spans="4:6" x14ac:dyDescent="0.25">
      <c r="D95" s="1">
        <v>322</v>
      </c>
      <c r="E95" s="1" t="s">
        <v>360</v>
      </c>
      <c r="F95" s="1" t="s">
        <v>281</v>
      </c>
    </row>
    <row r="96" spans="4:6" x14ac:dyDescent="0.25">
      <c r="D96" s="1">
        <v>323</v>
      </c>
      <c r="E96" s="1" t="s">
        <v>359</v>
      </c>
      <c r="F96" s="1" t="s">
        <v>283</v>
      </c>
    </row>
    <row r="97" spans="4:6" x14ac:dyDescent="0.25">
      <c r="D97" s="1">
        <v>324</v>
      </c>
      <c r="E97" s="1" t="s">
        <v>358</v>
      </c>
      <c r="F97" s="1" t="s">
        <v>282</v>
      </c>
    </row>
    <row r="98" spans="4:6" x14ac:dyDescent="0.25">
      <c r="D98" s="1">
        <v>325</v>
      </c>
      <c r="E98" s="1" t="s">
        <v>357</v>
      </c>
      <c r="F98" s="1" t="s">
        <v>284</v>
      </c>
    </row>
    <row r="99" spans="4:6" x14ac:dyDescent="0.25">
      <c r="D99" s="1">
        <v>326</v>
      </c>
      <c r="E99" s="1" t="s">
        <v>372</v>
      </c>
      <c r="F99" s="1" t="s">
        <v>285</v>
      </c>
    </row>
    <row r="100" spans="4:6" x14ac:dyDescent="0.25">
      <c r="D100" s="1">
        <v>327</v>
      </c>
      <c r="E100" s="1" t="s">
        <v>364</v>
      </c>
      <c r="F100" s="1" t="s">
        <v>286</v>
      </c>
    </row>
    <row r="101" spans="4:6" x14ac:dyDescent="0.25">
      <c r="D101" s="1">
        <v>328</v>
      </c>
      <c r="E101" s="1" t="s">
        <v>356</v>
      </c>
      <c r="F101" s="1" t="s">
        <v>287</v>
      </c>
    </row>
  </sheetData>
  <sortState ref="D2:F101">
    <sortCondition ref="D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zoomScale="70" zoomScaleNormal="70" workbookViewId="0">
      <selection activeCell="C3" sqref="C3"/>
    </sheetView>
  </sheetViews>
  <sheetFormatPr defaultRowHeight="15" x14ac:dyDescent="0.25"/>
  <cols>
    <col min="1" max="1" width="28.42578125" customWidth="1"/>
    <col min="2" max="2" width="24.140625" customWidth="1"/>
    <col min="3" max="3" width="17.5703125" customWidth="1"/>
  </cols>
  <sheetData>
    <row r="1" spans="1:3" x14ac:dyDescent="0.25">
      <c r="A1" s="4" t="s">
        <v>272</v>
      </c>
      <c r="B1" s="4" t="s">
        <v>268</v>
      </c>
      <c r="C1" s="4" t="s">
        <v>388</v>
      </c>
    </row>
    <row r="2" spans="1:3" x14ac:dyDescent="0.25">
      <c r="A2" s="1"/>
      <c r="B2" s="1"/>
    </row>
    <row r="3" spans="1:3" x14ac:dyDescent="0.25">
      <c r="A3" s="1">
        <f>COUNTA(succesfull!B106:B300)</f>
        <v>115</v>
      </c>
      <c r="B3" s="1">
        <f>COUNTIF(succesfull!Q2:Q306,0)</f>
        <v>19</v>
      </c>
      <c r="C3" s="1">
        <f>COUNTIF(succesfull!Q106:Q305,1)</f>
        <v>100</v>
      </c>
    </row>
    <row r="4" spans="1:3" x14ac:dyDescent="0.25">
      <c r="A4" s="1"/>
      <c r="B4" s="1"/>
      <c r="C4" s="1"/>
    </row>
    <row r="5" spans="1:3" x14ac:dyDescent="0.25">
      <c r="A5" s="1"/>
      <c r="B5" s="1"/>
      <c r="C5" s="1"/>
    </row>
    <row r="6" spans="1:3" x14ac:dyDescent="0.25">
      <c r="A6" s="1"/>
      <c r="B6" s="1"/>
      <c r="C6" s="1"/>
    </row>
    <row r="7" spans="1:3" x14ac:dyDescent="0.25">
      <c r="A7" s="1"/>
      <c r="B7" s="1"/>
      <c r="C7" s="1"/>
    </row>
    <row r="8" spans="1:3" x14ac:dyDescent="0.25">
      <c r="A8" s="1"/>
      <c r="B8" s="1"/>
      <c r="C8" s="1"/>
    </row>
    <row r="9" spans="1:3" x14ac:dyDescent="0.25">
      <c r="A9" s="1"/>
      <c r="B9" s="1"/>
      <c r="C9" s="1"/>
    </row>
    <row r="10" spans="1:3" x14ac:dyDescent="0.25">
      <c r="A10" s="1"/>
      <c r="B10" s="1"/>
      <c r="C10" s="1"/>
    </row>
    <row r="11" spans="1:3" x14ac:dyDescent="0.25">
      <c r="A11" s="1"/>
      <c r="B11" s="1"/>
      <c r="C11" s="1"/>
    </row>
    <row r="12" spans="1:3" x14ac:dyDescent="0.25">
      <c r="A12" s="1"/>
    </row>
    <row r="13" spans="1:3" x14ac:dyDescent="0.25">
      <c r="A13" s="1"/>
    </row>
    <row r="14" spans="1:3" x14ac:dyDescent="0.25">
      <c r="A14" s="1"/>
    </row>
    <row r="15" spans="1:3" x14ac:dyDescent="0.25">
      <c r="A15" s="1"/>
    </row>
    <row r="16" spans="1:3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 t="str">
        <f>CONCATENATE(succesfull!B183)</f>
        <v>291</v>
      </c>
    </row>
    <row r="76" spans="1:1" x14ac:dyDescent="0.25">
      <c r="A76" s="1" t="str">
        <f>CONCATENATE(succesfull!B184)</f>
        <v>292</v>
      </c>
    </row>
    <row r="77" spans="1:1" x14ac:dyDescent="0.25">
      <c r="A77" s="1" t="str">
        <f>CONCATENATE(succesfull!B185)</f>
        <v>293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succesfull</vt:lpstr>
      <vt:lpstr>error</vt:lpstr>
      <vt:lpstr>functions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2020-11-16T10:55:38Z</dcterms:modified>
</cp:coreProperties>
</file>