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ICM_4\PCB\Output\BOM\"/>
    </mc:Choice>
  </mc:AlternateContent>
  <xr:revisionPtr revIDLastSave="0" documentId="13_ncr:1_{EB2CC44B-31C8-4FFE-AB3A-A40424AED34E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Endmontage" sheetId="12" state="hidden" r:id="rId3"/>
  </sheets>
  <definedNames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2">Endmontage!$1:$6</definedName>
    <definedName name="_xlnm.Print_Titles" localSheetId="0">'Reference List'!$1:$5</definedName>
    <definedName name="_xlnm.Print_Titles" localSheetId="1">'Sum List'!$1:$5</definedName>
  </definedNames>
  <calcPr calcId="191029" calcMode="manual"/>
</workbook>
</file>

<file path=xl/calcChain.xml><?xml version="1.0" encoding="utf-8"?>
<calcChain xmlns="http://schemas.openxmlformats.org/spreadsheetml/2006/main">
  <c r="J3" i="7" l="1"/>
  <c r="J2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J1" i="7" s="1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2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2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2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2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<sst xmlns="http://schemas.openxmlformats.org/spreadsheetml/2006/main" count="4322" uniqueCount="833">
  <si>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</si>
  <si>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</si>
  <si>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</si>
  <si>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</si>
  <si>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</si>
  <si>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</si>
  <si>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</si>
  <si>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</si>
  <si>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</si>
  <si>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</si>
  <si>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</si>
  <si>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</si>
  <si>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</si>
  <si>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</si>
  <si>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</si>
  <si>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</si>
  <si>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</si>
  <si>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</si>
  <si>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</si>
  <si>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</si>
  <si>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</si>
  <si>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</si>
  <si>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</si>
  <si>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</si>
  <si>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</si>
  <si>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</si>
  <si>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</si>
  <si>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</si>
  <si>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</si>
  <si>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</si>
  <si>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</si>
  <si>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</si>
  <si>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</si>
  <si>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</si>
  <si>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</si>
  <si>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</si>
  <si>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</si>
  <si>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</si>
  <si>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</si>
  <si>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</si>
  <si>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</si>
  <si>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</si>
  <si>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</si>
  <si>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</si>
  <si>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</si>
  <si>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</si>
  <si>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</si>
  <si>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</si>
  <si>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</si>
  <si>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</si>
  <si>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</si>
  <si>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</si>
  <si>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</si>
  <si>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</si>
  <si>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</si>
  <si>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</si>
  <si>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</si>
  <si>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</si>
  <si>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</si>
  <si>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</si>
  <si>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</si>
  <si>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</si>
  <si>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</si>
  <si>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</si>
  <si>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</si>
  <si>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</si>
  <si>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</si>
  <si>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ICM</t>
  </si>
  <si>
    <t>9386-03</t>
  </si>
  <si>
    <t>08.11.2022 13:51</t>
  </si>
  <si>
    <t>Sulanke Karl-Heinz</t>
  </si>
  <si>
    <t>4331</t>
  </si>
  <si>
    <t>C1</t>
  </si>
  <si>
    <t>Top</t>
  </si>
  <si>
    <t>SMD</t>
  </si>
  <si>
    <t>C1608X5R1A106K080AC</t>
  </si>
  <si>
    <t>TDK COMPONENTS</t>
  </si>
  <si>
    <t>10u</t>
  </si>
  <si>
    <t>0603</t>
  </si>
  <si>
    <t xml:space="preserve">Capacitor 10u 10V 10% Ceramic X5R </t>
  </si>
  <si>
    <t>Digi-Key</t>
  </si>
  <si>
    <t>445-7486-1-ND</t>
  </si>
  <si>
    <t>X</t>
  </si>
  <si>
    <t>Z06285</t>
  </si>
  <si>
    <t>CAPA102224</t>
  </si>
  <si>
    <t>C10</t>
  </si>
  <si>
    <t>GRM155R71C104KA88D</t>
  </si>
  <si>
    <t>MURATA</t>
  </si>
  <si>
    <t>100n</t>
  </si>
  <si>
    <t>0402</t>
  </si>
  <si>
    <t xml:space="preserve">Capacitor 100n 16V 10% Ceramic X7R </t>
  </si>
  <si>
    <t>Farnell</t>
  </si>
  <si>
    <t>1118151</t>
  </si>
  <si>
    <t>Z01650</t>
  </si>
  <si>
    <t>CAPA001346</t>
  </si>
  <si>
    <t>C11</t>
  </si>
  <si>
    <t>C12</t>
  </si>
  <si>
    <t>C13</t>
  </si>
  <si>
    <t>Bottom</t>
  </si>
  <si>
    <t>C14</t>
  </si>
  <si>
    <t>C15</t>
  </si>
  <si>
    <t>C16</t>
  </si>
  <si>
    <t>C17</t>
  </si>
  <si>
    <t>C18</t>
  </si>
  <si>
    <t>C19</t>
  </si>
  <si>
    <t>C2</t>
  </si>
  <si>
    <t>C20</t>
  </si>
  <si>
    <t>C21</t>
  </si>
  <si>
    <t>C22</t>
  </si>
  <si>
    <t>LMK105BJ105KV-F</t>
  </si>
  <si>
    <t>TAIYO YUDEN</t>
  </si>
  <si>
    <t>1u</t>
  </si>
  <si>
    <t xml:space="preserve">Capacitor 1u 10V 10% Ceramic X5R </t>
  </si>
  <si>
    <t>1611915</t>
  </si>
  <si>
    <t>Z03034</t>
  </si>
  <si>
    <t>CAPA001644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</si>
  <si>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</si>
  <si>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</si>
  <si>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</si>
  <si>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</si>
  <si>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</si>
  <si>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</si>
  <si>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</si>
  <si>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</si>
  <si>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</si>
  <si>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</si>
  <si>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</si>
  <si>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</si>
  <si>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</si>
  <si>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</si>
  <si>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</si>
  <si>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</si>
  <si>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</si>
  <si>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</si>
  <si>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CC0402KRX7R9BB101</t>
  </si>
  <si>
    <t>PHYCOMP</t>
  </si>
  <si>
    <t>100p</t>
  </si>
  <si>
    <t xml:space="preserve">Capacitor 100p 50V 10% X7R </t>
  </si>
  <si>
    <t>3019329</t>
  </si>
  <si>
    <t>Z01045</t>
  </si>
  <si>
    <t>CAPA001552</t>
  </si>
  <si>
    <t>C4</t>
  </si>
  <si>
    <t>C40</t>
  </si>
  <si>
    <t>0402N470F500CT</t>
  </si>
  <si>
    <t>WALSIN</t>
  </si>
  <si>
    <t>47p</t>
  </si>
  <si>
    <t xml:space="preserve">Capacitor 47p 50V 1% C0G Ceramic NP0 </t>
  </si>
  <si>
    <t>Mouser</t>
  </si>
  <si>
    <t>791-0402N470F500CT</t>
  </si>
  <si>
    <t>CAPA004482</t>
  </si>
  <si>
    <t>C41</t>
  </si>
  <si>
    <t>C42</t>
  </si>
  <si>
    <t>C43</t>
  </si>
  <si>
    <t>C44</t>
  </si>
  <si>
    <t>C45</t>
  </si>
  <si>
    <t>C46</t>
  </si>
  <si>
    <t>C47</t>
  </si>
  <si>
    <t>UMK105CG220JV-F</t>
  </si>
  <si>
    <t>22p</t>
  </si>
  <si>
    <t xml:space="preserve">Capacitor 22p 50V 5% Ceramic NP0 </t>
  </si>
  <si>
    <t>587-1203-6-ND</t>
  </si>
  <si>
    <t>Z11092</t>
  </si>
  <si>
    <t>CAPA102657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</si>
  <si>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</si>
  <si>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</si>
  <si>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</si>
  <si>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</si>
  <si>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</si>
  <si>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</si>
  <si>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</si>
  <si>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</si>
  <si>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</si>
  <si>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</si>
  <si>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</si>
  <si>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</si>
  <si>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</si>
  <si>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</si>
  <si>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</si>
  <si>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</si>
  <si>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</si>
  <si>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GRM31CR60J107KE39L</t>
  </si>
  <si>
    <t>100u</t>
  </si>
  <si>
    <t>1206</t>
  </si>
  <si>
    <t xml:space="preserve">Capacitor 100u 6,3V 10% X5R </t>
  </si>
  <si>
    <t>490-13982-1-ND</t>
  </si>
  <si>
    <t>Z10937</t>
  </si>
  <si>
    <t>CAPA104121</t>
  </si>
  <si>
    <t>C63</t>
  </si>
  <si>
    <t>C64</t>
  </si>
  <si>
    <t>C65</t>
  </si>
  <si>
    <t>C66</t>
  </si>
  <si>
    <t>C67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</si>
  <si>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</si>
  <si>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</si>
  <si>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</si>
  <si>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</si>
  <si>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</si>
  <si>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</si>
  <si>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</si>
  <si>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</si>
  <si>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</si>
  <si>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</si>
  <si>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</si>
  <si>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</si>
  <si>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</si>
  <si>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</si>
  <si>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</si>
  <si>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</si>
  <si>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</si>
  <si>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</si>
  <si>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</si>
  <si>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</si>
  <si>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</si>
  <si>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</si>
  <si>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</si>
  <si>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</si>
  <si>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</si>
  <si>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</si>
  <si>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</si>
  <si>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C87</t>
  </si>
  <si>
    <t>C9</t>
  </si>
  <si>
    <t>F1</t>
  </si>
  <si>
    <t>SF-0603SP100-2</t>
  </si>
  <si>
    <t>BOURNS</t>
  </si>
  <si>
    <t>FUSE, TIME DELAY, 1A, 0603, 32VDC</t>
  </si>
  <si>
    <t>SF-0603SP100-2CT-ND</t>
  </si>
  <si>
    <t>Z11091</t>
  </si>
  <si>
    <t>FUSE003564</t>
  </si>
  <si>
    <t>J1</t>
  </si>
  <si>
    <t>THT</t>
  </si>
  <si>
    <t>M22-2010605</t>
  </si>
  <si>
    <t>HARWIN</t>
  </si>
  <si>
    <t>M22-201</t>
  </si>
  <si>
    <t>HEADER, VERTICAL, 1ROW, 6WAY</t>
  </si>
  <si>
    <t>855-M22-2010605</t>
  </si>
  <si>
    <t>Z10755</t>
  </si>
  <si>
    <t>CONN102434</t>
  </si>
  <si>
    <t>J10</t>
  </si>
  <si>
    <t>M22-2010205</t>
  </si>
  <si>
    <t>HEADER, VERTICAL, 1ROW, 2WAY; Connector Type:Wire-to-Board; Gender:Pin...</t>
  </si>
  <si>
    <t>855-M22-2010205</t>
  </si>
  <si>
    <t>Z08789</t>
  </si>
  <si>
    <t>CONN102430</t>
  </si>
  <si>
    <t>J11</t>
  </si>
  <si>
    <t>FTS-102-01-F-S</t>
  </si>
  <si>
    <t>SAMTEC</t>
  </si>
  <si>
    <t>FTS</t>
  </si>
  <si>
    <t>CONN HEADER VERT 2POS 1.27MM</t>
  </si>
  <si>
    <t>Z11552</t>
  </si>
  <si>
    <t>CONN003647</t>
  </si>
  <si>
    <t>J2</t>
  </si>
  <si>
    <t>J3</t>
  </si>
  <si>
    <t>ZX62R-B-5P(30)</t>
  </si>
  <si>
    <t>HIROSE</t>
  </si>
  <si>
    <t>ZX62R-B-5P</t>
  </si>
  <si>
    <t>MICRO USB, 2.0 TYPE B, RCPT, SMT</t>
  </si>
  <si>
    <t>H125274CT-ND</t>
  </si>
  <si>
    <t>Z11090</t>
  </si>
  <si>
    <t>CONN103862</t>
  </si>
  <si>
    <t>J4</t>
  </si>
  <si>
    <t>87832-1420</t>
  </si>
  <si>
    <t>MOLEX</t>
  </si>
  <si>
    <t>2x7Pin RM2mm</t>
  </si>
  <si>
    <t>Conn Shrouded Header (4 Sides) HDR 14 POS 2mm Solder ST Top Entry SMD ...</t>
  </si>
  <si>
    <t>2102706</t>
  </si>
  <si>
    <t>Z06984</t>
  </si>
  <si>
    <t>CONN100307</t>
  </si>
  <si>
    <t>J5</t>
  </si>
  <si>
    <t>J6</t>
  </si>
  <si>
    <t>22-11-2022</t>
  </si>
  <si>
    <t>1-Row straight 2 PIN</t>
  </si>
  <si>
    <t>CONN, HEADER, 2POS, 1ROW, 2.54MM</t>
  </si>
  <si>
    <t>WM2700-ND</t>
  </si>
  <si>
    <t>Z03322</t>
  </si>
  <si>
    <t>CONN101329</t>
  </si>
  <si>
    <t>J7</t>
  </si>
  <si>
    <t>J8</t>
  </si>
  <si>
    <t>J9</t>
  </si>
  <si>
    <t>K1</t>
  </si>
  <si>
    <t>TLP3417(TP,F)</t>
  </si>
  <si>
    <t>TOSHIBA</t>
  </si>
  <si>
    <t>TLP3417</t>
  </si>
  <si>
    <t>11-2D1A</t>
  </si>
  <si>
    <t>PHOTORELAY WITH ULTRA-LOW CR; VSON4 PACKAGE; ROHS; T&amp;R</t>
  </si>
  <si>
    <t>TLP3417(TPF)CT-ND</t>
  </si>
  <si>
    <t>Z11089</t>
  </si>
  <si>
    <t>RLAY104217</t>
  </si>
  <si>
    <t>L1</t>
  </si>
  <si>
    <t>74438334022</t>
  </si>
  <si>
    <t>WUERTH ELEKTRONIK</t>
  </si>
  <si>
    <t>2u2</t>
  </si>
  <si>
    <t>3012</t>
  </si>
  <si>
    <t>INDUCTOR, PWR, 2.2UH, 1.8A, 20%, 50MHZ</t>
  </si>
  <si>
    <t>2361912</t>
  </si>
  <si>
    <t>Z06960</t>
  </si>
  <si>
    <t>INDU002975</t>
  </si>
  <si>
    <t>L10</t>
  </si>
  <si>
    <t>BLM18EG221SN1D</t>
  </si>
  <si>
    <t>FERRITE BEAD, 0603 CASE, 220OHM; Inductor Type:Ferrite Bead; Series:BL...</t>
  </si>
  <si>
    <t>1515716</t>
  </si>
  <si>
    <t>Z06529</t>
  </si>
  <si>
    <t>INDU100503</t>
  </si>
  <si>
    <t>L11</t>
  </si>
  <si>
    <t>L14</t>
  </si>
  <si>
    <t>WB3010-SMLB</t>
  </si>
  <si>
    <t>COILCRAFT</t>
  </si>
  <si>
    <t>SMD-Dip8</t>
  </si>
  <si>
    <t>Wideband RF transformer_x001B_, SMT_x001B_, RoHS</t>
  </si>
  <si>
    <t>994-WB3010-SMLB</t>
  </si>
  <si>
    <t>Z11088</t>
  </si>
  <si>
    <t>INDU002878</t>
  </si>
  <si>
    <t>L15</t>
  </si>
  <si>
    <t>L16</t>
  </si>
  <si>
    <t>L17</t>
  </si>
  <si>
    <t>L18</t>
  </si>
  <si>
    <t>L19</t>
  </si>
  <si>
    <t>TFM160808ALC-1R0MTAA</t>
  </si>
  <si>
    <t>TDK</t>
  </si>
  <si>
    <t>Inductor Power Shielded Thin Film 1uH 20% 1MHz Metal 1.7A 0.16Ohm DCR ...</t>
  </si>
  <si>
    <t>445-174892-1-ND</t>
  </si>
  <si>
    <t>Z11876</t>
  </si>
  <si>
    <t>INDU104699</t>
  </si>
  <si>
    <t>L2</t>
  </si>
  <si>
    <t>L20</t>
  </si>
  <si>
    <t>L3</t>
  </si>
  <si>
    <t>L4</t>
  </si>
  <si>
    <t>L5</t>
  </si>
  <si>
    <t>L6</t>
  </si>
  <si>
    <t>L7</t>
  </si>
  <si>
    <t>L8</t>
  </si>
  <si>
    <t>L9</t>
  </si>
  <si>
    <t>P1</t>
  </si>
  <si>
    <t>TFM-115-02-S-D-A</t>
  </si>
  <si>
    <t>TFM</t>
  </si>
  <si>
    <t>CONNECTOR, HEADER, 1.27MM, SMT, 30WAY; Product Range:SAMTEC - TFM Seri...</t>
  </si>
  <si>
    <t>HERSTELLER</t>
  </si>
  <si>
    <t>Z10051</t>
  </si>
  <si>
    <t>CONN001664</t>
  </si>
  <si>
    <t>P2</t>
  </si>
  <si>
    <t>Q2</t>
  </si>
  <si>
    <t>LFTCXO063780</t>
  </si>
  <si>
    <t>IQD FREQUENCY PRODUCTS</t>
  </si>
  <si>
    <t>OSC4P</t>
  </si>
  <si>
    <t>OSCILLATOR, TCXO, 20MHZ, SMD</t>
  </si>
  <si>
    <t>2443032</t>
  </si>
  <si>
    <t>Z11087</t>
  </si>
  <si>
    <t>OSCI002789</t>
  </si>
  <si>
    <t>R1</t>
  </si>
  <si>
    <t>CRCW040222K0FKEAHP 22K</t>
  </si>
  <si>
    <t>VISHAY DRALORIC</t>
  </si>
  <si>
    <t>22k</t>
  </si>
  <si>
    <t xml:space="preserve">Resistor 22k 50V 1% 0,125W Ceramic </t>
  </si>
  <si>
    <t>1738868</t>
  </si>
  <si>
    <t>Z09731</t>
  </si>
  <si>
    <t>RESI100663</t>
  </si>
  <si>
    <t>R10</t>
  </si>
  <si>
    <t>CRCW040210K0FKED</t>
  </si>
  <si>
    <t>VISHAY</t>
  </si>
  <si>
    <t>10k</t>
  </si>
  <si>
    <t xml:space="preserve">Resistor 10k 50V 1% 0,063W </t>
  </si>
  <si>
    <t>2121730</t>
  </si>
  <si>
    <t>Z01781</t>
  </si>
  <si>
    <t>RESI100156</t>
  </si>
  <si>
    <t>R11</t>
  </si>
  <si>
    <t>RC0402FR-07100KL</t>
  </si>
  <si>
    <t>YAGEO</t>
  </si>
  <si>
    <t>100k</t>
  </si>
  <si>
    <t xml:space="preserve">Resistor 100k 50V 1% 0,063W Ceramic </t>
  </si>
  <si>
    <t>1117285</t>
  </si>
  <si>
    <t>Z01634</t>
  </si>
  <si>
    <t>RESI002822</t>
  </si>
  <si>
    <t>R12</t>
  </si>
  <si>
    <t>R13</t>
  </si>
  <si>
    <t>R14</t>
  </si>
  <si>
    <t>R15</t>
  </si>
  <si>
    <t>R16</t>
  </si>
  <si>
    <t>CRCW04024K70FKED</t>
  </si>
  <si>
    <t>4k7</t>
  </si>
  <si>
    <t xml:space="preserve">Resistor 4k7 50V 1% 0,063W </t>
  </si>
  <si>
    <t>2121688</t>
  </si>
  <si>
    <t>Z06059</t>
  </si>
  <si>
    <t>RESI100157</t>
  </si>
  <si>
    <t>R17</t>
  </si>
  <si>
    <t>CRCW04021K00FKED</t>
  </si>
  <si>
    <t>1k</t>
  </si>
  <si>
    <t xml:space="preserve">Resistor 1k 50V 1% 0,063W Ceramic </t>
  </si>
  <si>
    <t>2121603</t>
  </si>
  <si>
    <t>Z01682</t>
  </si>
  <si>
    <t>RESI100158</t>
  </si>
  <si>
    <t>R18</t>
  </si>
  <si>
    <t>CRCW040227R0FKEDHP</t>
  </si>
  <si>
    <t>27R</t>
  </si>
  <si>
    <t xml:space="preserve">Resistor 27R 50V 1% 0,2W </t>
  </si>
  <si>
    <t>1738829</t>
  </si>
  <si>
    <t>Z07622</t>
  </si>
  <si>
    <t>RESI101217</t>
  </si>
  <si>
    <t>R19</t>
  </si>
  <si>
    <t>R2</t>
  </si>
  <si>
    <t>CRCW0402200KFKED</t>
  </si>
  <si>
    <t>200K</t>
  </si>
  <si>
    <t xml:space="preserve">Resistor 200K 50V 1% 0,063W Ceramic </t>
  </si>
  <si>
    <t>1469694</t>
  </si>
  <si>
    <t>Z08818</t>
  </si>
  <si>
    <t>RESI800345</t>
  </si>
  <si>
    <t>R20</t>
  </si>
  <si>
    <t>CRCW04020000Z0ED</t>
  </si>
  <si>
    <t>0R</t>
  </si>
  <si>
    <t xml:space="preserve">Resistor 0R 50V 1% 0,063W </t>
  </si>
  <si>
    <t>1469661</t>
  </si>
  <si>
    <t>Z02745</t>
  </si>
  <si>
    <t>RESI100161</t>
  </si>
  <si>
    <t>R21</t>
  </si>
  <si>
    <t>R22</t>
  </si>
  <si>
    <t>2322 705 70479</t>
  </si>
  <si>
    <t>47R</t>
  </si>
  <si>
    <t xml:space="preserve">Resistor 47R 50V 5% 0,063W Ceramic </t>
  </si>
  <si>
    <t>194876</t>
  </si>
  <si>
    <t>Z09146</t>
  </si>
  <si>
    <t>RESI000351</t>
  </si>
  <si>
    <t>R23</t>
  </si>
  <si>
    <t>R24</t>
  </si>
  <si>
    <t>R25</t>
  </si>
  <si>
    <t>R26</t>
  </si>
  <si>
    <t>R27</t>
  </si>
  <si>
    <t>R28</t>
  </si>
  <si>
    <t>CRCW0402150RFKEAHP</t>
  </si>
  <si>
    <t>150R</t>
  </si>
  <si>
    <t xml:space="preserve">Resistor 150R 50V 1% 0,125W Ceramic </t>
  </si>
  <si>
    <t>1738839</t>
  </si>
  <si>
    <t>Z08782</t>
  </si>
  <si>
    <t>RESI101021</t>
  </si>
  <si>
    <t>R29</t>
  </si>
  <si>
    <t>R3</t>
  </si>
  <si>
    <t>R30</t>
  </si>
  <si>
    <t>R31</t>
  </si>
  <si>
    <t>R32</t>
  </si>
  <si>
    <t>R33</t>
  </si>
  <si>
    <t>CRCW0402220RFKEAHP</t>
  </si>
  <si>
    <t>220R</t>
  </si>
  <si>
    <t xml:space="preserve">Resistor 220R 50V 1% 0,125W </t>
  </si>
  <si>
    <t>2614287</t>
  </si>
  <si>
    <t>Z04621</t>
  </si>
  <si>
    <t>RESI100330</t>
  </si>
  <si>
    <t>R34</t>
  </si>
  <si>
    <t>R35</t>
  </si>
  <si>
    <t>R36</t>
  </si>
  <si>
    <t>R37</t>
  </si>
  <si>
    <t>R38</t>
  </si>
  <si>
    <t>R39</t>
  </si>
  <si>
    <t>R4</t>
  </si>
  <si>
    <t>R40</t>
  </si>
  <si>
    <t>R41</t>
  </si>
  <si>
    <t>MC00625W040212K</t>
  </si>
  <si>
    <t>MULTICOMP</t>
  </si>
  <si>
    <t>2k</t>
  </si>
  <si>
    <t xml:space="preserve">Resistor 2k 50V 1% 0,0625W </t>
  </si>
  <si>
    <t>1358050</t>
  </si>
  <si>
    <t>Z05186</t>
  </si>
  <si>
    <t>RESI100096</t>
  </si>
  <si>
    <t>R42</t>
  </si>
  <si>
    <t>R43</t>
  </si>
  <si>
    <t>R44</t>
  </si>
  <si>
    <t>R45</t>
  </si>
  <si>
    <t>R46</t>
  </si>
  <si>
    <t>CRCW0402390RFKEAHP</t>
  </si>
  <si>
    <t>390R</t>
  </si>
  <si>
    <t xml:space="preserve">Resistor 390R 50V 1% 0,125W </t>
  </si>
  <si>
    <t>1738844RL</t>
  </si>
  <si>
    <t>Z10659</t>
  </si>
  <si>
    <t>RESI002436</t>
  </si>
  <si>
    <t>R47</t>
  </si>
  <si>
    <t>CRCW0402100RFKEAHP</t>
  </si>
  <si>
    <t>100R</t>
  </si>
  <si>
    <t xml:space="preserve">Resistor 100R 50V 1% 0,063W </t>
  </si>
  <si>
    <t>1738837</t>
  </si>
  <si>
    <t>Z02928</t>
  </si>
  <si>
    <t>RESI100159</t>
  </si>
  <si>
    <t>R48</t>
  </si>
  <si>
    <t>R49</t>
  </si>
  <si>
    <t>R5</t>
  </si>
  <si>
    <t>R50</t>
  </si>
  <si>
    <t>R51</t>
  </si>
  <si>
    <t>R52</t>
  </si>
  <si>
    <t>R53</t>
  </si>
  <si>
    <t>R54</t>
  </si>
  <si>
    <t>RC0402JR-07330RL</t>
  </si>
  <si>
    <t>330R</t>
  </si>
  <si>
    <t xml:space="preserve">Resistor 330R 50V 5% 0,063W Ceramic </t>
  </si>
  <si>
    <t>1799280</t>
  </si>
  <si>
    <t>Z02285</t>
  </si>
  <si>
    <t>RESI002428</t>
  </si>
  <si>
    <t>R6</t>
  </si>
  <si>
    <t>R60</t>
  </si>
  <si>
    <t>R61</t>
  </si>
  <si>
    <t>R62</t>
  </si>
  <si>
    <t>CRCW060375R0FKEA</t>
  </si>
  <si>
    <t>75R</t>
  </si>
  <si>
    <t xml:space="preserve">Resistor 75R 75V 1% 0,1W Ceramic </t>
  </si>
  <si>
    <t>2122223</t>
  </si>
  <si>
    <t>Z11343</t>
  </si>
  <si>
    <t>RESI002671</t>
  </si>
  <si>
    <t>R63</t>
  </si>
  <si>
    <t>R64</t>
  </si>
  <si>
    <t>ERJP06J471V</t>
  </si>
  <si>
    <t>PANASONIC</t>
  </si>
  <si>
    <t>470</t>
  </si>
  <si>
    <t>0805</t>
  </si>
  <si>
    <t xml:space="preserve">Resistor 470 400V 5% 0,5W </t>
  </si>
  <si>
    <t>667-ERJ-P06J471V</t>
  </si>
  <si>
    <t>Z12733</t>
  </si>
  <si>
    <t>RESI003823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</si>
  <si>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</si>
  <si>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</si>
  <si>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</si>
  <si>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</si>
  <si>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</si>
  <si>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</si>
  <si>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</si>
  <si>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</si>
  <si>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</si>
  <si>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</si>
  <si>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</si>
  <si>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R75</t>
  </si>
  <si>
    <t>MC0063W060314R7</t>
  </si>
  <si>
    <t>4R7</t>
  </si>
  <si>
    <t xml:space="preserve">Resistor 4R7 50V 1% 0,063W </t>
  </si>
  <si>
    <t>9331280</t>
  </si>
  <si>
    <t>Z03150</t>
  </si>
  <si>
    <t>RESI001014</t>
  </si>
  <si>
    <t>R76</t>
  </si>
  <si>
    <t>R77</t>
  </si>
  <si>
    <t>R78</t>
  </si>
  <si>
    <t>R79</t>
  </si>
  <si>
    <t>CRCW0402130RFKED</t>
  </si>
  <si>
    <t>130R</t>
  </si>
  <si>
    <t xml:space="preserve">Resistor 130R 50V 1% 0,063W </t>
  </si>
  <si>
    <t>2121490</t>
  </si>
  <si>
    <t>Z07628</t>
  </si>
  <si>
    <t>RESI101889</t>
  </si>
  <si>
    <t>R8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</si>
  <si>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</si>
  <si>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</si>
  <si>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</si>
  <si>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</si>
  <si>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</si>
  <si>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</si>
  <si>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</si>
  <si>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</si>
  <si>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</si>
  <si>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</si>
  <si>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</t>
  </si>
  <si>
    <t>CRCW0402150KFKED</t>
  </si>
  <si>
    <t>150K</t>
  </si>
  <si>
    <t xml:space="preserve">Resistor 150K 50V 1% 0,063W Ceramic </t>
  </si>
  <si>
    <t>1652753</t>
  </si>
  <si>
    <t>Z10407</t>
  </si>
  <si>
    <t>RESI800342</t>
  </si>
  <si>
    <t>R90</t>
  </si>
  <si>
    <t>U1</t>
  </si>
  <si>
    <t>XC7S25-2FTGB196I</t>
  </si>
  <si>
    <t>XILINX</t>
  </si>
  <si>
    <t>LBGA-196</t>
  </si>
  <si>
    <t>FPGA Spartan-7 Family 23360 Cells 28nm Technology 1V 196-Pin FCBGA Tra...</t>
  </si>
  <si>
    <t xml:space="preserve">122-2120-ND </t>
  </si>
  <si>
    <t>ICDI003543</t>
  </si>
  <si>
    <t>U10</t>
  </si>
  <si>
    <t>MCP1700T-3302E/TT</t>
  </si>
  <si>
    <t>MICROCHIP</t>
  </si>
  <si>
    <t>SOT-23</t>
  </si>
  <si>
    <t>Voltage regulator; LDO, fixed; 3.3V; 0.25A; SOT23-3; SMD; ±0.4%</t>
  </si>
  <si>
    <t>RS Components</t>
  </si>
  <si>
    <t>6989044P</t>
  </si>
  <si>
    <t>Z11085</t>
  </si>
  <si>
    <t>ICAN104441</t>
  </si>
  <si>
    <t>U11</t>
  </si>
  <si>
    <t>NC7SZ11P6X</t>
  </si>
  <si>
    <t>FAIRCHILD</t>
  </si>
  <si>
    <t>MAA06A</t>
  </si>
  <si>
    <t>IC, SM, LOGIC, NC7SZ, AND GATE; Logic IC Function:UHS 3-Input AND Gate...</t>
  </si>
  <si>
    <t>1607788</t>
  </si>
  <si>
    <t>Z02962</t>
  </si>
  <si>
    <t>ICDI001649</t>
  </si>
  <si>
    <t>U2</t>
  </si>
  <si>
    <t>IS25WP128-JKLE</t>
  </si>
  <si>
    <t>ISSI</t>
  </si>
  <si>
    <t>WSON-8</t>
  </si>
  <si>
    <t>IC FLASH 128M SPI QUAD 1.8V 133MHZ 8WSON</t>
  </si>
  <si>
    <t>706-1624-ND</t>
  </si>
  <si>
    <t>Z11851</t>
  </si>
  <si>
    <t>ICDI003685</t>
  </si>
  <si>
    <t>U3</t>
  </si>
  <si>
    <t>LTC3545EUD-1#PBF</t>
  </si>
  <si>
    <t>LINEAR TECHNOLOGY</t>
  </si>
  <si>
    <t>LTC3545EUD</t>
  </si>
  <si>
    <t>QFN-16</t>
  </si>
  <si>
    <t>BUCK, 5.5VIN, 2.25MHZ, 0.8A, 16QFN; Primary Input Voltage:5.5V; No. of...</t>
  </si>
  <si>
    <t>LTC3545EUD-1#PBF-ND</t>
  </si>
  <si>
    <t>Z11084</t>
  </si>
  <si>
    <t>ICAN101110</t>
  </si>
  <si>
    <t>U4</t>
  </si>
  <si>
    <t>AD9649BCPZ-40</t>
  </si>
  <si>
    <t>ANALOG DEVICES</t>
  </si>
  <si>
    <t>LFCSP-32</t>
  </si>
  <si>
    <t>ADC, SAR, 14BIT, 40MSPS, LFCSP-32</t>
  </si>
  <si>
    <t>AD9649BCPZ-40-ND</t>
  </si>
  <si>
    <t>Z10753</t>
  </si>
  <si>
    <t>ICDA002819</t>
  </si>
  <si>
    <t>U5</t>
  </si>
  <si>
    <t>FT232RQ</t>
  </si>
  <si>
    <t>FTDI</t>
  </si>
  <si>
    <t>QFN-32</t>
  </si>
  <si>
    <t>USB TO UART, SMD, QFN-32, 232; Bridge Type:USB - UART; Voltage, Supply...</t>
  </si>
  <si>
    <t>1146033</t>
  </si>
  <si>
    <t>Z07880</t>
  </si>
  <si>
    <t>ICDI101841</t>
  </si>
  <si>
    <t>U6</t>
  </si>
  <si>
    <t>THS5661AIPW</t>
  </si>
  <si>
    <t>TEXAS INSTRUMENTS</t>
  </si>
  <si>
    <t>FCBGA-144</t>
  </si>
  <si>
    <t>12-Bit, 125-MSPS Digital-to-Analog Converter (DAC) 28-TSSOP -40 to 85,...</t>
  </si>
  <si>
    <t>296-2288-5-ND</t>
  </si>
  <si>
    <t>Z11875</t>
  </si>
  <si>
    <t>ICDA003568</t>
  </si>
  <si>
    <t>U7</t>
  </si>
  <si>
    <t>MCP4725A1T-E/CH</t>
  </si>
  <si>
    <t>DAC, VOLTAGE OUT, 12BIT, SOT-23</t>
  </si>
  <si>
    <t>579-MCP4725A1T-E/CH</t>
  </si>
  <si>
    <t>Z10926</t>
  </si>
  <si>
    <t>ICDA103382</t>
  </si>
  <si>
    <t>U8</t>
  </si>
  <si>
    <t>DS2431P+</t>
  </si>
  <si>
    <t>MAXIM</t>
  </si>
  <si>
    <t>DS2431P</t>
  </si>
  <si>
    <t>TSOC</t>
  </si>
  <si>
    <t>SERIAL EEPROM, 1KBIT, TSOC-6</t>
  </si>
  <si>
    <t>2519009</t>
  </si>
  <si>
    <t>Z04634</t>
  </si>
  <si>
    <t>ICDI001375</t>
  </si>
  <si>
    <t>U9</t>
  </si>
  <si>
    <t>TS5A3159ADBVR</t>
  </si>
  <si>
    <t>TS5A3159A</t>
  </si>
  <si>
    <t>R-PDSO-G5</t>
  </si>
  <si>
    <t>ANALOG SWITCH SINGLE, SPDT, SOT-23-6</t>
  </si>
  <si>
    <t>2323374</t>
  </si>
  <si>
    <t>Z11015</t>
  </si>
  <si>
    <t>ICDI100151</t>
  </si>
  <si>
    <t>V1</t>
  </si>
  <si>
    <t>BAT30SWFILM</t>
  </si>
  <si>
    <t>ST MICROELECTRONICS</t>
  </si>
  <si>
    <t>SOT-323</t>
  </si>
  <si>
    <t>SCHOTTKY-DIODE DUAL 0,3A 30V SOT323</t>
  </si>
  <si>
    <t>1749247</t>
  </si>
  <si>
    <t>Z11818</t>
  </si>
  <si>
    <t>DIOD003615</t>
  </si>
  <si>
    <t>V10</t>
  </si>
  <si>
    <t>MBR140SFT3G</t>
  </si>
  <si>
    <t>ON SEMICONDUCTOR</t>
  </si>
  <si>
    <t>SOD-123F</t>
  </si>
  <si>
    <t>SCHOTTKY RECT, 1A, 40V, SOD123</t>
  </si>
  <si>
    <t>MBR140SFT3GOSCT-ND</t>
  </si>
  <si>
    <t>Z11013</t>
  </si>
  <si>
    <t>DIOD104416</t>
  </si>
  <si>
    <t>V11</t>
  </si>
  <si>
    <t>PRTR5V0U2AX,215</t>
  </si>
  <si>
    <t>NXP Semiconductors</t>
  </si>
  <si>
    <t>SOT-143B</t>
  </si>
  <si>
    <t>DIODE, TVS, DUAL, SOT-143B</t>
  </si>
  <si>
    <t>1524156</t>
  </si>
  <si>
    <t>Z07265</t>
  </si>
  <si>
    <t>DIOD002700</t>
  </si>
  <si>
    <t>V12</t>
  </si>
  <si>
    <t>5988040107F</t>
  </si>
  <si>
    <t>DIALIGHT</t>
  </si>
  <si>
    <t>LED, 0603, YELLOW; LED Colour:Yellow; Typ Luminous Intensity:130mcd; V...</t>
  </si>
  <si>
    <t>1465989</t>
  </si>
  <si>
    <t>Z02946</t>
  </si>
  <si>
    <t>OPTO100852</t>
  </si>
  <si>
    <t>V13</t>
  </si>
  <si>
    <t>5988070107F</t>
  </si>
  <si>
    <t>LED, GREEN, 0.8MM X 1.1MM, 20MCD, 570NM</t>
  </si>
  <si>
    <t>1465991</t>
  </si>
  <si>
    <t>Z02947</t>
  </si>
  <si>
    <t>OPTO100764</t>
  </si>
  <si>
    <t>V14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</si>
  <si>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</si>
  <si>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</si>
  <si>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</si>
  <si>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</si>
  <si>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</si>
  <si>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</si>
  <si>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V15</t>
  </si>
  <si>
    <t>LBL293-M2P1-36-1</t>
  </si>
  <si>
    <t>OSRAM</t>
  </si>
  <si>
    <t>SMD LED [Osram Semiconductors] LBL293-M2P1-36-1 SMD LED</t>
  </si>
  <si>
    <t>Distrelec</t>
  </si>
  <si>
    <t>Z07251</t>
  </si>
  <si>
    <t>OPTO100947</t>
  </si>
  <si>
    <t>V16</t>
  </si>
  <si>
    <t>BAV99S</t>
  </si>
  <si>
    <t>SOT-363</t>
  </si>
  <si>
    <t>Diode array [NXP] BAV99S Diode array</t>
  </si>
  <si>
    <t>568-4507-1-ND</t>
  </si>
  <si>
    <t>Z11012</t>
  </si>
  <si>
    <t>DIOD100871</t>
  </si>
  <si>
    <t>V17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</si>
  <si>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</si>
  <si>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</si>
  <si>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</si>
  <si>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</si>
  <si>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</si>
  <si>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</si>
  <si>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</si>
  <si>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V18</t>
  </si>
  <si>
    <t>V19</t>
  </si>
  <si>
    <t>CDSOD323-T15C</t>
  </si>
  <si>
    <t>SOD-323</t>
  </si>
  <si>
    <t>DIODE ARRAY, TVS, BI, 350W, 15V, SOD-323</t>
  </si>
  <si>
    <t>652-CDSOD323-T15C</t>
  </si>
  <si>
    <t>Z08518</t>
  </si>
  <si>
    <t>DIOD003203</t>
  </si>
  <si>
    <t>V2</t>
  </si>
  <si>
    <t>V20</t>
  </si>
  <si>
    <t>BAT54CW</t>
  </si>
  <si>
    <t>Schottky diode [NXP] BAT54CW Schottky diode</t>
  </si>
  <si>
    <t>1081193</t>
  </si>
  <si>
    <t>Z11009</t>
  </si>
  <si>
    <t>DIOD100665</t>
  </si>
  <si>
    <t>V21</t>
  </si>
  <si>
    <t>V22</t>
  </si>
  <si>
    <t>V23</t>
  </si>
  <si>
    <t>1540601NEA200</t>
  </si>
  <si>
    <t>WL-STCB SMT PHOTOTRANSISTOR CHIP
940nm, 120°, 100mW, 0603</t>
  </si>
  <si>
    <t>3408627</t>
  </si>
  <si>
    <t>Z12734</t>
  </si>
  <si>
    <t>OPTO003822</t>
  </si>
  <si>
    <t>V3</t>
  </si>
  <si>
    <t>IRLML6346TRPBF</t>
  </si>
  <si>
    <t>MOSFET,N CH,30V,3.3A,SOT23; Transistor Polarity:N Channel; Drain Sourc...</t>
  </si>
  <si>
    <t xml:space="preserve">IRLML6346TRPBFCT-ND </t>
  </si>
  <si>
    <t>Z12675</t>
  </si>
  <si>
    <t>TRAN104194</t>
  </si>
  <si>
    <t>V4</t>
  </si>
  <si>
    <t>IRLML5103TRPBF</t>
  </si>
  <si>
    <t>MOSFET, P, -30V, -0.61A, MICRO 3</t>
  </si>
  <si>
    <t>IRLML5103PBFDKR-ND</t>
  </si>
  <si>
    <t>Z11008</t>
  </si>
  <si>
    <t>TRAN104409</t>
  </si>
  <si>
    <t>V5</t>
  </si>
  <si>
    <t>BSH103,215</t>
  </si>
  <si>
    <t>BSH103</t>
  </si>
  <si>
    <t>MOSFET, N CHANNEL, 30V, 850MA, 3-SOT-23,</t>
  </si>
  <si>
    <t>1727-4319-1-ND</t>
  </si>
  <si>
    <t>Z08781</t>
  </si>
  <si>
    <t>TRAN100448</t>
  </si>
  <si>
    <t>V6</t>
  </si>
  <si>
    <t>SD103CW-13-F</t>
  </si>
  <si>
    <t>DIODES INCORPORATED</t>
  </si>
  <si>
    <t>SOD-123</t>
  </si>
  <si>
    <t>Diode Schottky 20V 0.35A 2-Pin SOD-123 T/R</t>
  </si>
  <si>
    <t>SD103CW-FDIDKR-ND</t>
  </si>
  <si>
    <t>Z11004</t>
  </si>
  <si>
    <t>DIOD103317</t>
  </si>
  <si>
    <t>V7</t>
  </si>
  <si>
    <t>KPHBM-2012SURKCGKC</t>
  </si>
  <si>
    <t>KINGBRIGHT</t>
  </si>
  <si>
    <t>LED 2x1.25</t>
  </si>
  <si>
    <t>LED Bi-Color Green/Red 574nm/650nm 4-Pin Chip LED T/R</t>
  </si>
  <si>
    <t>1686079</t>
  </si>
  <si>
    <t>Z06381</t>
  </si>
  <si>
    <t>OPTO002082</t>
  </si>
  <si>
    <t>V8</t>
  </si>
  <si>
    <t>PESD5V0X1UB</t>
  </si>
  <si>
    <t>SOD-523</t>
  </si>
  <si>
    <t>DIODE, ESD, LOW CAPACITANCE, SOD523</t>
  </si>
  <si>
    <t>2069372</t>
  </si>
  <si>
    <t>Z11003</t>
  </si>
  <si>
    <t>DIOD102031</t>
  </si>
  <si>
    <t>V9</t>
  </si>
  <si>
    <t>BAV99</t>
  </si>
  <si>
    <t>Diode [NXP] BAV99 Diode</t>
  </si>
  <si>
    <t>1081211RL</t>
  </si>
  <si>
    <t>Z01663</t>
  </si>
  <si>
    <t>DIOD001838</t>
  </si>
  <si>
    <t>X1</t>
  </si>
  <si>
    <t>SGH-13.66x12.70x2.54x0.2</t>
  </si>
  <si>
    <t>Micro Tech Components</t>
  </si>
  <si>
    <t>SGH-13,66x12,7</t>
  </si>
  <si>
    <t>EMV Shield with shielding clips</t>
  </si>
  <si>
    <t>Acal BFi Germany GmbH</t>
  </si>
  <si>
    <t>SGH-13,66x12,70x2,54x0.2</t>
  </si>
  <si>
    <t>Z11093</t>
  </si>
  <si>
    <t>MISC003560</t>
  </si>
  <si>
    <t>X1.1.1</t>
  </si>
  <si>
    <t/>
  </si>
  <si>
    <t>MECH</t>
  </si>
  <si>
    <t>SC-6,50x0,80x1,27-TC-0,15</t>
  </si>
  <si>
    <t>AddOn;SPTE;Clip;Shield;</t>
  </si>
  <si>
    <t>Z12469</t>
  </si>
  <si>
    <t>ADON003621</t>
  </si>
  <si>
    <t>X1.1.2</t>
  </si>
  <si>
    <t>X1.1.3</t>
  </si>
  <si>
    <t>X1.1.4</t>
  </si>
  <si>
    <t>=SUM(K5:K249)</t>
  </si>
  <si>
    <t>244</t>
  </si>
  <si>
    <t>C1,C2,C3,C4,C42,C43,C44,C45,C5,C63,C64,C65,C66,C84</t>
  </si>
  <si>
    <t>C10,C11,C12,C13,C14,C15,C16,C17,C18,C19,C20,C21,C24,C25,C26,C27,C28,C29,C30,C31,C32,
C33,C34,C35,C36,C37,C41,C51,C6,C61,C7,C8,C85,C9</t>
  </si>
  <si>
    <t>C22,C23,C38,C46,C52,C53,C54,C55,C56,C57,C58,C59,C60</t>
  </si>
  <si>
    <t>C47,C48,C49,C50,C87</t>
  </si>
  <si>
    <t>C67,C68,C69,C70,C71,C72,C73,C74,C75,C76,C77,C78,C79,C80,C81,C82,C83</t>
  </si>
  <si>
    <t>J10,J9</t>
  </si>
  <si>
    <t>J11,J2,J5,J7,J8</t>
  </si>
  <si>
    <t>L1,L2,L3</t>
  </si>
  <si>
    <t>L10,L11,L15,L16,L17,L18,L4,L5,L6,L7,L8,L9</t>
  </si>
  <si>
    <t>L19,L20</t>
  </si>
  <si>
    <t>P1,P2</t>
  </si>
  <si>
    <t>R10,R12,R13,R14,R15,R31,R60,R61,R67,R72</t>
  </si>
  <si>
    <t>R11,R3,R4,R5,R6,R8</t>
  </si>
  <si>
    <t>R16,R43,R44,R52,R74</t>
  </si>
  <si>
    <t>R17,R21,R23,R24,R25,R26,R27,R32,R48,R50,R53,R68,R73,R83</t>
  </si>
  <si>
    <t>R18,R19,R30,R34,R40,R45</t>
  </si>
  <si>
    <t>R20,R35,R36,R7,R71</t>
  </si>
  <si>
    <t>R28,R29,R49,R51</t>
  </si>
  <si>
    <t>R33,R37,R38,R39,R84,R85,R86,R87,R88,R89</t>
  </si>
  <si>
    <t>R41,R42</t>
  </si>
  <si>
    <t>R54,R77,R78</t>
  </si>
  <si>
    <t>R62,R63,R69,R70</t>
  </si>
  <si>
    <t>R64,R65,R66</t>
  </si>
  <si>
    <t>R75,R76</t>
  </si>
  <si>
    <t>R79,R80,R81,R82,R90</t>
  </si>
  <si>
    <t>V1,V2,V22</t>
  </si>
  <si>
    <t>V16,V18</t>
  </si>
  <si>
    <t>V20,V21</t>
  </si>
  <si>
    <t>X1.1.1,X1.1.2,X1.1.3,X1.1.4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</si>
</sst>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FFFF"/>
      <name val="Arial"/>
    </font>
    <font>
      <sz val="10"/>
      <color rgb="FF000000"/>
      <name val="Arial"/>
    </font>
    <font>
      <sz val="10"/>
      <color rgb="FFFFFFFF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9DF39D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1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19" fillId="4" borderId="1" xfId="5" applyNumberFormat="1" applyFont="1" applyBorder="1" applyAlignment="1" applyProtection="1">
      <alignment horizontal="left" vertical="center" wrapText="1"/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9" borderId="0" xfId="0" applyNumberFormat="1" applyFont="1" applyFill="1" applyBorder="1" applyAlignment="1">
      <alignment vertical="top"/>
    </xf>
    <xf numFmtId="49" fontId="24" fillId="10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8" borderId="0" xfId="0" applyNumberFormat="1" applyFill="1" applyBorder="1" applyAlignment="1">
      <alignment vertical="top"/>
    </xf>
    <xf numFmtId="168" fontId="23" fillId="9" borderId="0" xfId="0" applyNumberFormat="1" applyFont="1" applyFill="1" applyBorder="1" applyAlignment="1">
      <alignment vertical="top"/>
    </xf>
    <xf numFmtId="168" fontId="24" fillId="8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9" borderId="0" xfId="0" applyNumberFormat="1" applyFont="1" applyFill="1" applyBorder="1" applyAlignment="1">
      <alignment horizontal="center" vertical="top"/>
    </xf>
    <xf numFmtId="49" fontId="24" fillId="10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3" fillId="9" borderId="0" xfId="0" applyNumberFormat="1" applyFont="1" applyFill="1" applyBorder="1" applyAlignment="1">
      <alignment vertical="top"/>
    </xf>
    <xf numFmtId="1" fontId="24" fillId="10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vertical="top" wrapText="1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3" fillId="9" borderId="0" xfId="0" applyNumberFormat="1" applyFont="1" applyFill="1" applyBorder="1" applyAlignment="1">
      <alignment horizontal="right" vertical="top"/>
    </xf>
    <xf numFmtId="168" fontId="24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5" fillId="9" borderId="0" xfId="0" applyNumberFormat="1" applyFont="1" applyFill="1" applyBorder="1" applyAlignment="1">
      <alignment vertical="top"/>
    </xf>
    <xf numFmtId="49" fontId="26" fillId="10" borderId="0" xfId="0" applyNumberFormat="1" applyFont="1" applyFill="1" applyBorder="1" applyAlignment="1">
      <alignment vertical="top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438150</xdr:colOff>
      <xdr:row>0</xdr:row>
      <xdr:rowOff>66675</xdr:rowOff>
    </xdr:from>
    <xdr:to>
      <xdr:col>3</xdr:col>
      <xdr:colOff>866775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9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4" customWidth="1"/>
    <col min="4" max="4" width="37.85546875" style="84" customWidth="1"/>
    <col min="5" max="5" width="29.5703125" style="84" customWidth="1"/>
    <col min="6" max="6" width="13.7109375" style="84" customWidth="1"/>
    <col min="7" max="7" width="16.5703125" style="84" customWidth="1"/>
    <col min="8" max="8" width="70" style="84" customWidth="1"/>
    <col min="9" max="9" width="19.28515625" style="84" customWidth="1"/>
    <col min="10" max="10" width="23.85546875" style="84" customWidth="1"/>
    <col min="11" max="11" width="11.42578125" style="75" customWidth="1"/>
    <col min="12" max="13" width="4.28515625" style="77" customWidth="1"/>
    <col min="14" max="14" width="34.85546875" style="84" customWidth="1"/>
    <col min="15" max="15" width="13.28515625" style="84" customWidth="1"/>
    <col min="16" max="16" width="16.42578125" style="84" customWidth="1"/>
    <col min="17" max="17" width="11.42578125" style="27" customWidth="1"/>
  </cols>
  <sheetData>
    <row r="1" spans="1:17" s="2" customFormat="1" ht="21.95" customHeight="1" x14ac:dyDescent="0.25">
      <c r="A1" s="105"/>
      <c r="B1" s="105"/>
      <c r="C1" s="105"/>
      <c r="D1" s="106"/>
      <c r="E1" s="90" t="s">
        <v>59</v>
      </c>
      <c r="F1" s="91"/>
      <c r="G1" s="92" t="s">
        <v>33</v>
      </c>
      <c r="H1" s="93" t="s">
        <v>67</v>
      </c>
      <c r="I1" s="92" t="s">
        <v>52</v>
      </c>
      <c r="J1" s="93" t="s">
        <v>802</v>
      </c>
      <c r="K1" s="60"/>
      <c r="L1" s="87" t="s">
        <v>66</v>
      </c>
      <c r="M1" s="93" t="s">
        <v>71</v>
      </c>
      <c r="N1" s="99"/>
      <c r="O1" s="99"/>
      <c r="P1" s="99"/>
      <c r="Q1" s="26"/>
    </row>
    <row r="2" spans="1:17" s="2" customFormat="1" ht="21.95" customHeight="1" thickBot="1" x14ac:dyDescent="0.3">
      <c r="A2" s="105"/>
      <c r="B2" s="105"/>
      <c r="C2" s="105"/>
      <c r="D2" s="106"/>
      <c r="E2" s="94" t="s">
        <v>48</v>
      </c>
      <c r="F2" s="95"/>
      <c r="G2" s="92" t="s">
        <v>34</v>
      </c>
      <c r="H2" s="93" t="s">
        <v>68</v>
      </c>
      <c r="I2" s="92" t="s">
        <v>49</v>
      </c>
      <c r="J2" s="93" t="s">
        <v>803</v>
      </c>
      <c r="K2" s="60"/>
      <c r="L2" s="54"/>
      <c r="M2" s="54"/>
      <c r="N2" s="100"/>
      <c r="O2" s="100"/>
      <c r="P2" s="100"/>
      <c r="Q2" s="26"/>
    </row>
    <row r="3" spans="1:17" s="2" customFormat="1" ht="21.95" customHeight="1" thickBot="1" x14ac:dyDescent="0.3">
      <c r="A3" s="105"/>
      <c r="B3" s="105"/>
      <c r="C3" s="105"/>
      <c r="D3" s="106"/>
      <c r="E3" s="94" t="s">
        <v>61</v>
      </c>
      <c r="F3" s="95"/>
      <c r="G3" s="92" t="s">
        <v>36</v>
      </c>
      <c r="H3" s="93" t="s">
        <v>69</v>
      </c>
      <c r="I3" s="92" t="s">
        <v>63</v>
      </c>
      <c r="J3" s="66">
        <v>244</v>
      </c>
      <c r="K3" s="64"/>
      <c r="L3" s="68"/>
      <c r="M3" s="69"/>
      <c r="N3" s="101" t="s">
        <v>41</v>
      </c>
      <c r="O3" s="102"/>
      <c r="P3" s="100"/>
      <c r="Q3" s="26"/>
    </row>
    <row r="4" spans="1:17" s="2" customFormat="1" ht="21.95" customHeight="1" thickBot="1" x14ac:dyDescent="0.3">
      <c r="A4" s="107"/>
      <c r="B4" s="107"/>
      <c r="C4" s="107"/>
      <c r="D4" s="108"/>
      <c r="E4" s="96" t="s">
        <v>60</v>
      </c>
      <c r="F4" s="97"/>
      <c r="G4" s="92" t="s">
        <v>43</v>
      </c>
      <c r="H4" s="98"/>
      <c r="I4" s="92" t="s">
        <v>35</v>
      </c>
      <c r="J4" s="98" t="s">
        <v>70</v>
      </c>
      <c r="K4" s="65"/>
      <c r="L4" s="70"/>
      <c r="M4" s="68"/>
      <c r="N4" s="101" t="s">
        <v>58</v>
      </c>
      <c r="O4" s="103"/>
      <c r="P4" s="104"/>
      <c r="Q4" s="26"/>
    </row>
    <row r="5" spans="1:17" s="2" customFormat="1" ht="34.5" customHeight="1" thickBot="1" x14ac:dyDescent="0.25">
      <c r="A5" s="89" t="s">
        <v>47</v>
      </c>
      <c r="B5" s="89" t="s">
        <v>56</v>
      </c>
      <c r="C5" s="89" t="s">
        <v>57</v>
      </c>
      <c r="D5" s="89" t="s">
        <v>50</v>
      </c>
      <c r="E5" s="89" t="s">
        <v>37</v>
      </c>
      <c r="F5" s="89" t="s">
        <v>44</v>
      </c>
      <c r="G5" s="89" t="s">
        <v>45</v>
      </c>
      <c r="H5" s="89" t="s">
        <v>46</v>
      </c>
      <c r="I5" s="89" t="s">
        <v>38</v>
      </c>
      <c r="J5" s="89" t="s">
        <v>51</v>
      </c>
      <c r="K5" s="79" t="s">
        <v>53</v>
      </c>
      <c r="L5" s="80"/>
      <c r="M5" s="80"/>
      <c r="N5" s="89" t="s">
        <v>40</v>
      </c>
      <c r="O5" s="89" t="s">
        <v>65</v>
      </c>
      <c r="P5" s="89" t="s">
        <v>64</v>
      </c>
      <c r="Q5" s="26"/>
    </row>
    <row r="6" spans="1:17" x14ac:dyDescent="0.2">
      <c r="A6" s="132" t="s">
        <v>72</v>
      </c>
      <c r="B6" s="132" t="s">
        <v>73</v>
      </c>
      <c r="C6" s="132" t="s">
        <v>74</v>
      </c>
      <c r="D6" s="132" t="s">
        <v>75</v>
      </c>
      <c r="E6" s="132" t="s">
        <v>76</v>
      </c>
      <c r="F6" s="132" t="s">
        <v>77</v>
      </c>
      <c r="G6" s="132" t="s">
        <v>78</v>
      </c>
      <c r="H6" s="132" t="s">
        <v>79</v>
      </c>
      <c r="I6" s="132" t="s">
        <v>80</v>
      </c>
      <c r="J6" s="132" t="s">
        <v>81</v>
      </c>
      <c r="K6" s="136">
        <v>7.1999999999999995E-2</v>
      </c>
      <c r="L6" s="141" t="s">
        <v>82</v>
      </c>
      <c r="M6" s="141" t="s">
        <v>82</v>
      </c>
      <c r="N6" s="132"/>
      <c r="O6" s="132" t="s">
        <v>83</v>
      </c>
      <c r="P6" s="132" t="s">
        <v>84</v>
      </c>
    </row>
    <row r="7" spans="1:17" x14ac:dyDescent="0.2">
      <c r="A7" s="84" t="s">
        <v>85</v>
      </c>
      <c r="B7" s="84" t="s">
        <v>73</v>
      </c>
      <c r="C7" s="84" t="s">
        <v>74</v>
      </c>
      <c r="D7" s="84" t="s">
        <v>86</v>
      </c>
      <c r="E7" s="84" t="s">
        <v>87</v>
      </c>
      <c r="F7" s="84" t="s">
        <v>88</v>
      </c>
      <c r="G7" s="84" t="s">
        <v>89</v>
      </c>
      <c r="H7" s="84" t="s">
        <v>90</v>
      </c>
      <c r="I7" s="84" t="s">
        <v>91</v>
      </c>
      <c r="J7" s="84" t="s">
        <v>92</v>
      </c>
      <c r="K7" s="137">
        <v>5.0000000000000001E-3</v>
      </c>
      <c r="L7" s="142" t="s">
        <v>82</v>
      </c>
      <c r="M7" s="142" t="s">
        <v>82</v>
      </c>
      <c r="O7" s="84" t="s">
        <v>93</v>
      </c>
      <c r="P7" s="84" t="s">
        <v>94</v>
      </c>
    </row>
    <row r="8" spans="1:17" x14ac:dyDescent="0.2">
      <c r="A8" s="132" t="s">
        <v>95</v>
      </c>
      <c r="B8" s="132" t="s">
        <v>73</v>
      </c>
      <c r="C8" s="132" t="s">
        <v>74</v>
      </c>
      <c r="D8" s="132" t="s">
        <v>86</v>
      </c>
      <c r="E8" s="132" t="s">
        <v>87</v>
      </c>
      <c r="F8" s="132" t="s">
        <v>88</v>
      </c>
      <c r="G8" s="132" t="s">
        <v>89</v>
      </c>
      <c r="H8" s="132" t="s">
        <v>90</v>
      </c>
      <c r="I8" s="132" t="s">
        <v>91</v>
      </c>
      <c r="J8" s="132" t="s">
        <v>92</v>
      </c>
      <c r="K8" s="136">
        <v>5.0000000000000001E-3</v>
      </c>
      <c r="L8" s="141" t="s">
        <v>82</v>
      </c>
      <c r="M8" s="141" t="s">
        <v>82</v>
      </c>
      <c r="N8" s="132"/>
      <c r="O8" s="132" t="s">
        <v>93</v>
      </c>
      <c r="P8" s="132" t="s">
        <v>94</v>
      </c>
    </row>
    <row r="9" spans="1:17" x14ac:dyDescent="0.2">
      <c r="A9" s="84" t="s">
        <v>96</v>
      </c>
      <c r="B9" s="84" t="s">
        <v>73</v>
      </c>
      <c r="C9" s="84" t="s">
        <v>74</v>
      </c>
      <c r="D9" s="84" t="s">
        <v>86</v>
      </c>
      <c r="E9" s="84" t="s">
        <v>87</v>
      </c>
      <c r="F9" s="84" t="s">
        <v>88</v>
      </c>
      <c r="G9" s="84" t="s">
        <v>89</v>
      </c>
      <c r="H9" s="84" t="s">
        <v>90</v>
      </c>
      <c r="I9" s="84" t="s">
        <v>91</v>
      </c>
      <c r="J9" s="84" t="s">
        <v>92</v>
      </c>
      <c r="K9" s="137">
        <v>5.0000000000000001E-3</v>
      </c>
      <c r="L9" s="142" t="s">
        <v>82</v>
      </c>
      <c r="M9" s="142" t="s">
        <v>82</v>
      </c>
      <c r="O9" s="84" t="s">
        <v>93</v>
      </c>
      <c r="P9" s="84" t="s">
        <v>94</v>
      </c>
    </row>
    <row r="10" spans="1:17" x14ac:dyDescent="0.2">
      <c r="A10" s="132" t="s">
        <v>97</v>
      </c>
      <c r="B10" s="132" t="s">
        <v>98</v>
      </c>
      <c r="C10" s="132" t="s">
        <v>74</v>
      </c>
      <c r="D10" s="132" t="s">
        <v>86</v>
      </c>
      <c r="E10" s="132" t="s">
        <v>87</v>
      </c>
      <c r="F10" s="132" t="s">
        <v>88</v>
      </c>
      <c r="G10" s="132" t="s">
        <v>89</v>
      </c>
      <c r="H10" s="132" t="s">
        <v>90</v>
      </c>
      <c r="I10" s="132" t="s">
        <v>91</v>
      </c>
      <c r="J10" s="132" t="s">
        <v>92</v>
      </c>
      <c r="K10" s="136">
        <v>5.0000000000000001E-3</v>
      </c>
      <c r="L10" s="141" t="s">
        <v>82</v>
      </c>
      <c r="M10" s="141" t="s">
        <v>82</v>
      </c>
      <c r="N10" s="132"/>
      <c r="O10" s="132" t="s">
        <v>93</v>
      </c>
      <c r="P10" s="132" t="s">
        <v>94</v>
      </c>
    </row>
    <row r="11" spans="1:17" x14ac:dyDescent="0.2">
      <c r="A11" s="84" t="s">
        <v>99</v>
      </c>
      <c r="B11" s="84" t="s">
        <v>73</v>
      </c>
      <c r="C11" s="84" t="s">
        <v>74</v>
      </c>
      <c r="D11" s="84" t="s">
        <v>86</v>
      </c>
      <c r="E11" s="84" t="s">
        <v>87</v>
      </c>
      <c r="F11" s="84" t="s">
        <v>88</v>
      </c>
      <c r="G11" s="84" t="s">
        <v>89</v>
      </c>
      <c r="H11" s="84" t="s">
        <v>90</v>
      </c>
      <c r="I11" s="84" t="s">
        <v>91</v>
      </c>
      <c r="J11" s="84" t="s">
        <v>92</v>
      </c>
      <c r="K11" s="137">
        <v>5.0000000000000001E-3</v>
      </c>
      <c r="L11" s="142" t="s">
        <v>82</v>
      </c>
      <c r="M11" s="142" t="s">
        <v>82</v>
      </c>
      <c r="O11" s="84" t="s">
        <v>93</v>
      </c>
      <c r="P11" s="84" t="s">
        <v>94</v>
      </c>
    </row>
    <row r="12" spans="1:17" x14ac:dyDescent="0.2">
      <c r="A12" s="132" t="s">
        <v>100</v>
      </c>
      <c r="B12" s="132" t="s">
        <v>73</v>
      </c>
      <c r="C12" s="132" t="s">
        <v>74</v>
      </c>
      <c r="D12" s="132" t="s">
        <v>86</v>
      </c>
      <c r="E12" s="132" t="s">
        <v>87</v>
      </c>
      <c r="F12" s="132" t="s">
        <v>88</v>
      </c>
      <c r="G12" s="132" t="s">
        <v>89</v>
      </c>
      <c r="H12" s="132" t="s">
        <v>90</v>
      </c>
      <c r="I12" s="132" t="s">
        <v>91</v>
      </c>
      <c r="J12" s="132" t="s">
        <v>92</v>
      </c>
      <c r="K12" s="136">
        <v>5.0000000000000001E-3</v>
      </c>
      <c r="L12" s="141" t="s">
        <v>82</v>
      </c>
      <c r="M12" s="141" t="s">
        <v>82</v>
      </c>
      <c r="N12" s="132"/>
      <c r="O12" s="132" t="s">
        <v>93</v>
      </c>
      <c r="P12" s="132" t="s">
        <v>94</v>
      </c>
    </row>
    <row r="13" spans="1:17" x14ac:dyDescent="0.2">
      <c r="A13" s="84" t="s">
        <v>101</v>
      </c>
      <c r="B13" s="84" t="s">
        <v>73</v>
      </c>
      <c r="C13" s="84" t="s">
        <v>74</v>
      </c>
      <c r="D13" s="84" t="s">
        <v>86</v>
      </c>
      <c r="E13" s="84" t="s">
        <v>87</v>
      </c>
      <c r="F13" s="84" t="s">
        <v>88</v>
      </c>
      <c r="G13" s="84" t="s">
        <v>89</v>
      </c>
      <c r="H13" s="84" t="s">
        <v>90</v>
      </c>
      <c r="I13" s="84" t="s">
        <v>91</v>
      </c>
      <c r="J13" s="84" t="s">
        <v>92</v>
      </c>
      <c r="K13" s="137">
        <v>5.0000000000000001E-3</v>
      </c>
      <c r="L13" s="142" t="s">
        <v>82</v>
      </c>
      <c r="M13" s="142" t="s">
        <v>82</v>
      </c>
      <c r="O13" s="84" t="s">
        <v>93</v>
      </c>
      <c r="P13" s="84" t="s">
        <v>94</v>
      </c>
    </row>
    <row r="14" spans="1:17" x14ac:dyDescent="0.2">
      <c r="A14" s="132" t="s">
        <v>102</v>
      </c>
      <c r="B14" s="132" t="s">
        <v>73</v>
      </c>
      <c r="C14" s="132" t="s">
        <v>74</v>
      </c>
      <c r="D14" s="132" t="s">
        <v>86</v>
      </c>
      <c r="E14" s="132" t="s">
        <v>87</v>
      </c>
      <c r="F14" s="132" t="s">
        <v>88</v>
      </c>
      <c r="G14" s="132" t="s">
        <v>89</v>
      </c>
      <c r="H14" s="132" t="s">
        <v>90</v>
      </c>
      <c r="I14" s="132" t="s">
        <v>91</v>
      </c>
      <c r="J14" s="132" t="s">
        <v>92</v>
      </c>
      <c r="K14" s="136">
        <v>5.0000000000000001E-3</v>
      </c>
      <c r="L14" s="141" t="s">
        <v>82</v>
      </c>
      <c r="M14" s="141" t="s">
        <v>82</v>
      </c>
      <c r="N14" s="132"/>
      <c r="O14" s="132" t="s">
        <v>93</v>
      </c>
      <c r="P14" s="132" t="s">
        <v>94</v>
      </c>
    </row>
    <row r="15" spans="1:17" x14ac:dyDescent="0.2">
      <c r="A15" s="84" t="s">
        <v>103</v>
      </c>
      <c r="B15" s="84" t="s">
        <v>73</v>
      </c>
      <c r="C15" s="84" t="s">
        <v>74</v>
      </c>
      <c r="D15" s="84" t="s">
        <v>86</v>
      </c>
      <c r="E15" s="84" t="s">
        <v>87</v>
      </c>
      <c r="F15" s="84" t="s">
        <v>88</v>
      </c>
      <c r="G15" s="84" t="s">
        <v>89</v>
      </c>
      <c r="H15" s="84" t="s">
        <v>90</v>
      </c>
      <c r="I15" s="84" t="s">
        <v>91</v>
      </c>
      <c r="J15" s="84" t="s">
        <v>92</v>
      </c>
      <c r="K15" s="137">
        <v>5.0000000000000001E-3</v>
      </c>
      <c r="L15" s="142" t="s">
        <v>82</v>
      </c>
      <c r="M15" s="142" t="s">
        <v>82</v>
      </c>
      <c r="O15" s="84" t="s">
        <v>93</v>
      </c>
      <c r="P15" s="84" t="s">
        <v>94</v>
      </c>
    </row>
    <row r="16" spans="1:17" x14ac:dyDescent="0.2">
      <c r="A16" s="132" t="s">
        <v>104</v>
      </c>
      <c r="B16" s="132" t="s">
        <v>73</v>
      </c>
      <c r="C16" s="132" t="s">
        <v>74</v>
      </c>
      <c r="D16" s="132" t="s">
        <v>86</v>
      </c>
      <c r="E16" s="132" t="s">
        <v>87</v>
      </c>
      <c r="F16" s="132" t="s">
        <v>88</v>
      </c>
      <c r="G16" s="132" t="s">
        <v>89</v>
      </c>
      <c r="H16" s="132" t="s">
        <v>90</v>
      </c>
      <c r="I16" s="132" t="s">
        <v>91</v>
      </c>
      <c r="J16" s="132" t="s">
        <v>92</v>
      </c>
      <c r="K16" s="136">
        <v>5.0000000000000001E-3</v>
      </c>
      <c r="L16" s="141" t="s">
        <v>82</v>
      </c>
      <c r="M16" s="141" t="s">
        <v>82</v>
      </c>
      <c r="N16" s="132"/>
      <c r="O16" s="132" t="s">
        <v>93</v>
      </c>
      <c r="P16" s="132" t="s">
        <v>94</v>
      </c>
    </row>
    <row r="17" spans="1:16" x14ac:dyDescent="0.2">
      <c r="A17" s="84" t="s">
        <v>105</v>
      </c>
      <c r="B17" s="84" t="s">
        <v>73</v>
      </c>
      <c r="C17" s="84" t="s">
        <v>74</v>
      </c>
      <c r="D17" s="84" t="s">
        <v>75</v>
      </c>
      <c r="E17" s="84" t="s">
        <v>76</v>
      </c>
      <c r="F17" s="84" t="s">
        <v>77</v>
      </c>
      <c r="G17" s="84" t="s">
        <v>78</v>
      </c>
      <c r="H17" s="84" t="s">
        <v>79</v>
      </c>
      <c r="I17" s="84" t="s">
        <v>80</v>
      </c>
      <c r="J17" s="84" t="s">
        <v>81</v>
      </c>
      <c r="K17" s="137">
        <v>7.1999999999999995E-2</v>
      </c>
      <c r="L17" s="142" t="s">
        <v>82</v>
      </c>
      <c r="M17" s="142" t="s">
        <v>82</v>
      </c>
      <c r="O17" s="84" t="s">
        <v>83</v>
      </c>
      <c r="P17" s="84" t="s">
        <v>84</v>
      </c>
    </row>
    <row r="18" spans="1:16" x14ac:dyDescent="0.2">
      <c r="A18" s="132" t="s">
        <v>106</v>
      </c>
      <c r="B18" s="132" t="s">
        <v>73</v>
      </c>
      <c r="C18" s="132" t="s">
        <v>74</v>
      </c>
      <c r="D18" s="132" t="s">
        <v>86</v>
      </c>
      <c r="E18" s="132" t="s">
        <v>87</v>
      </c>
      <c r="F18" s="132" t="s">
        <v>88</v>
      </c>
      <c r="G18" s="132" t="s">
        <v>89</v>
      </c>
      <c r="H18" s="132" t="s">
        <v>90</v>
      </c>
      <c r="I18" s="132" t="s">
        <v>91</v>
      </c>
      <c r="J18" s="132" t="s">
        <v>92</v>
      </c>
      <c r="K18" s="136">
        <v>5.0000000000000001E-3</v>
      </c>
      <c r="L18" s="141" t="s">
        <v>82</v>
      </c>
      <c r="M18" s="141" t="s">
        <v>82</v>
      </c>
      <c r="N18" s="132"/>
      <c r="O18" s="132" t="s">
        <v>93</v>
      </c>
      <c r="P18" s="132" t="s">
        <v>94</v>
      </c>
    </row>
    <row r="19" spans="1:16" x14ac:dyDescent="0.2">
      <c r="A19" s="84" t="s">
        <v>107</v>
      </c>
      <c r="B19" s="84" t="s">
        <v>73</v>
      </c>
      <c r="C19" s="84" t="s">
        <v>74</v>
      </c>
      <c r="D19" s="84" t="s">
        <v>86</v>
      </c>
      <c r="E19" s="84" t="s">
        <v>87</v>
      </c>
      <c r="F19" s="84" t="s">
        <v>88</v>
      </c>
      <c r="G19" s="84" t="s">
        <v>89</v>
      </c>
      <c r="H19" s="84" t="s">
        <v>90</v>
      </c>
      <c r="I19" s="84" t="s">
        <v>91</v>
      </c>
      <c r="J19" s="84" t="s">
        <v>92</v>
      </c>
      <c r="K19" s="137">
        <v>5.0000000000000001E-3</v>
      </c>
      <c r="L19" s="142" t="s">
        <v>82</v>
      </c>
      <c r="M19" s="142" t="s">
        <v>82</v>
      </c>
      <c r="O19" s="84" t="s">
        <v>93</v>
      </c>
      <c r="P19" s="84" t="s">
        <v>94</v>
      </c>
    </row>
    <row r="20" spans="1:16" x14ac:dyDescent="0.2">
      <c r="A20" s="132" t="s">
        <v>108</v>
      </c>
      <c r="B20" s="132" t="s">
        <v>73</v>
      </c>
      <c r="C20" s="132" t="s">
        <v>74</v>
      </c>
      <c r="D20" s="132" t="s">
        <v>109</v>
      </c>
      <c r="E20" s="132" t="s">
        <v>110</v>
      </c>
      <c r="F20" s="132" t="s">
        <v>111</v>
      </c>
      <c r="G20" s="132" t="s">
        <v>89</v>
      </c>
      <c r="H20" s="132" t="s">
        <v>112</v>
      </c>
      <c r="I20" s="132" t="s">
        <v>91</v>
      </c>
      <c r="J20" s="132" t="s">
        <v>113</v>
      </c>
      <c r="K20" s="136">
        <v>0.05</v>
      </c>
      <c r="L20" s="141" t="s">
        <v>82</v>
      </c>
      <c r="M20" s="141" t="s">
        <v>82</v>
      </c>
      <c r="N20" s="132"/>
      <c r="O20" s="132" t="s">
        <v>114</v>
      </c>
      <c r="P20" s="132" t="s">
        <v>115</v>
      </c>
    </row>
    <row r="21" spans="1:16" x14ac:dyDescent="0.2">
      <c r="A21" s="84" t="s">
        <v>116</v>
      </c>
      <c r="B21" s="84" t="s">
        <v>73</v>
      </c>
      <c r="C21" s="84" t="s">
        <v>74</v>
      </c>
      <c r="D21" s="84" t="s">
        <v>109</v>
      </c>
      <c r="E21" s="84" t="s">
        <v>110</v>
      </c>
      <c r="F21" s="84" t="s">
        <v>111</v>
      </c>
      <c r="G21" s="84" t="s">
        <v>89</v>
      </c>
      <c r="H21" s="84" t="s">
        <v>112</v>
      </c>
      <c r="I21" s="84" t="s">
        <v>91</v>
      </c>
      <c r="J21" s="84" t="s">
        <v>113</v>
      </c>
      <c r="K21" s="137">
        <v>0.05</v>
      </c>
      <c r="L21" s="142" t="s">
        <v>82</v>
      </c>
      <c r="M21" s="142" t="s">
        <v>82</v>
      </c>
      <c r="O21" s="84" t="s">
        <v>114</v>
      </c>
      <c r="P21" s="84" t="s">
        <v>115</v>
      </c>
    </row>
    <row r="22" spans="1:16" x14ac:dyDescent="0.2">
      <c r="A22" s="132" t="s">
        <v>117</v>
      </c>
      <c r="B22" s="132" t="s">
        <v>98</v>
      </c>
      <c r="C22" s="132" t="s">
        <v>74</v>
      </c>
      <c r="D22" s="132" t="s">
        <v>86</v>
      </c>
      <c r="E22" s="132" t="s">
        <v>87</v>
      </c>
      <c r="F22" s="132" t="s">
        <v>88</v>
      </c>
      <c r="G22" s="132" t="s">
        <v>89</v>
      </c>
      <c r="H22" s="132" t="s">
        <v>90</v>
      </c>
      <c r="I22" s="132" t="s">
        <v>91</v>
      </c>
      <c r="J22" s="132" t="s">
        <v>92</v>
      </c>
      <c r="K22" s="136">
        <v>5.0000000000000001E-3</v>
      </c>
      <c r="L22" s="141" t="s">
        <v>82</v>
      </c>
      <c r="M22" s="141" t="s">
        <v>82</v>
      </c>
      <c r="N22" s="132"/>
      <c r="O22" s="132" t="s">
        <v>93</v>
      </c>
      <c r="P22" s="132" t="s">
        <v>94</v>
      </c>
    </row>
    <row r="23" spans="1:16" x14ac:dyDescent="0.2">
      <c r="A23" s="84" t="s">
        <v>118</v>
      </c>
      <c r="B23" s="84" t="s">
        <v>98</v>
      </c>
      <c r="C23" s="84" t="s">
        <v>74</v>
      </c>
      <c r="D23" s="84" t="s">
        <v>86</v>
      </c>
      <c r="E23" s="84" t="s">
        <v>87</v>
      </c>
      <c r="F23" s="84" t="s">
        <v>88</v>
      </c>
      <c r="G23" s="84" t="s">
        <v>89</v>
      </c>
      <c r="H23" s="84" t="s">
        <v>90</v>
      </c>
      <c r="I23" s="84" t="s">
        <v>91</v>
      </c>
      <c r="J23" s="84" t="s">
        <v>92</v>
      </c>
      <c r="K23" s="137">
        <v>5.0000000000000001E-3</v>
      </c>
      <c r="L23" s="142" t="s">
        <v>82</v>
      </c>
      <c r="M23" s="142" t="s">
        <v>82</v>
      </c>
      <c r="O23" s="84" t="s">
        <v>93</v>
      </c>
      <c r="P23" s="84" t="s">
        <v>94</v>
      </c>
    </row>
    <row r="24" spans="1:16" x14ac:dyDescent="0.2">
      <c r="A24" s="132" t="s">
        <v>119</v>
      </c>
      <c r="B24" s="132" t="s">
        <v>98</v>
      </c>
      <c r="C24" s="132" t="s">
        <v>74</v>
      </c>
      <c r="D24" s="132" t="s">
        <v>86</v>
      </c>
      <c r="E24" s="132" t="s">
        <v>87</v>
      </c>
      <c r="F24" s="132" t="s">
        <v>88</v>
      </c>
      <c r="G24" s="132" t="s">
        <v>89</v>
      </c>
      <c r="H24" s="132" t="s">
        <v>90</v>
      </c>
      <c r="I24" s="132" t="s">
        <v>91</v>
      </c>
      <c r="J24" s="132" t="s">
        <v>92</v>
      </c>
      <c r="K24" s="136">
        <v>5.0000000000000001E-3</v>
      </c>
      <c r="L24" s="141" t="s">
        <v>82</v>
      </c>
      <c r="M24" s="141" t="s">
        <v>82</v>
      </c>
      <c r="N24" s="132"/>
      <c r="O24" s="132" t="s">
        <v>93</v>
      </c>
      <c r="P24" s="132" t="s">
        <v>94</v>
      </c>
    </row>
    <row r="25" spans="1:16" x14ac:dyDescent="0.2">
      <c r="A25" s="84" t="s">
        <v>120</v>
      </c>
      <c r="B25" s="84" t="s">
        <v>98</v>
      </c>
      <c r="C25" s="84" t="s">
        <v>74</v>
      </c>
      <c r="D25" s="84" t="s">
        <v>86</v>
      </c>
      <c r="E25" s="84" t="s">
        <v>87</v>
      </c>
      <c r="F25" s="84" t="s">
        <v>88</v>
      </c>
      <c r="G25" s="84" t="s">
        <v>89</v>
      </c>
      <c r="H25" s="84" t="s">
        <v>90</v>
      </c>
      <c r="I25" s="84" t="s">
        <v>91</v>
      </c>
      <c r="J25" s="84" t="s">
        <v>92</v>
      </c>
      <c r="K25" s="137">
        <v>5.0000000000000001E-3</v>
      </c>
      <c r="L25" s="142" t="s">
        <v>82</v>
      </c>
      <c r="M25" s="142" t="s">
        <v>82</v>
      </c>
      <c r="O25" s="84" t="s">
        <v>93</v>
      </c>
      <c r="P25" s="84" t="s">
        <v>94</v>
      </c>
    </row>
    <row r="26" spans="1:16" x14ac:dyDescent="0.2">
      <c r="A26" s="132" t="s">
        <v>121</v>
      </c>
      <c r="B26" s="132" t="s">
        <v>98</v>
      </c>
      <c r="C26" s="132" t="s">
        <v>74</v>
      </c>
      <c r="D26" s="132" t="s">
        <v>86</v>
      </c>
      <c r="E26" s="132" t="s">
        <v>87</v>
      </c>
      <c r="F26" s="132" t="s">
        <v>88</v>
      </c>
      <c r="G26" s="132" t="s">
        <v>89</v>
      </c>
      <c r="H26" s="132" t="s">
        <v>90</v>
      </c>
      <c r="I26" s="132" t="s">
        <v>91</v>
      </c>
      <c r="J26" s="132" t="s">
        <v>92</v>
      </c>
      <c r="K26" s="136">
        <v>5.0000000000000001E-3</v>
      </c>
      <c r="L26" s="141" t="s">
        <v>82</v>
      </c>
      <c r="M26" s="141" t="s">
        <v>82</v>
      </c>
      <c r="N26" s="132"/>
      <c r="O26" s="132" t="s">
        <v>93</v>
      </c>
      <c r="P26" s="132" t="s">
        <v>94</v>
      </c>
    </row>
    <row r="27" spans="1:16" x14ac:dyDescent="0.2">
      <c r="A27" s="84" t="s">
        <v>122</v>
      </c>
      <c r="B27" s="84" t="s">
        <v>98</v>
      </c>
      <c r="C27" s="84" t="s">
        <v>74</v>
      </c>
      <c r="D27" s="84" t="s">
        <v>86</v>
      </c>
      <c r="E27" s="84" t="s">
        <v>87</v>
      </c>
      <c r="F27" s="84" t="s">
        <v>88</v>
      </c>
      <c r="G27" s="84" t="s">
        <v>89</v>
      </c>
      <c r="H27" s="84" t="s">
        <v>90</v>
      </c>
      <c r="I27" s="84" t="s">
        <v>91</v>
      </c>
      <c r="J27" s="84" t="s">
        <v>92</v>
      </c>
      <c r="K27" s="137">
        <v>5.0000000000000001E-3</v>
      </c>
      <c r="L27" s="142" t="s">
        <v>82</v>
      </c>
      <c r="M27" s="142" t="s">
        <v>82</v>
      </c>
      <c r="O27" s="84" t="s">
        <v>93</v>
      </c>
      <c r="P27" s="84" t="s">
        <v>94</v>
      </c>
    </row>
    <row r="28" spans="1:16" x14ac:dyDescent="0.2">
      <c r="A28" s="132" t="s">
        <v>123</v>
      </c>
      <c r="B28" s="132" t="s">
        <v>73</v>
      </c>
      <c r="C28" s="132" t="s">
        <v>74</v>
      </c>
      <c r="D28" s="132" t="s">
        <v>75</v>
      </c>
      <c r="E28" s="132" t="s">
        <v>76</v>
      </c>
      <c r="F28" s="132" t="s">
        <v>77</v>
      </c>
      <c r="G28" s="132" t="s">
        <v>78</v>
      </c>
      <c r="H28" s="132" t="s">
        <v>79</v>
      </c>
      <c r="I28" s="132" t="s">
        <v>80</v>
      </c>
      <c r="J28" s="132" t="s">
        <v>81</v>
      </c>
      <c r="K28" s="136">
        <v>7.1999999999999995E-2</v>
      </c>
      <c r="L28" s="141" t="s">
        <v>82</v>
      </c>
      <c r="M28" s="141" t="s">
        <v>82</v>
      </c>
      <c r="N28" s="132"/>
      <c r="O28" s="132" t="s">
        <v>83</v>
      </c>
      <c r="P28" s="132" t="s">
        <v>84</v>
      </c>
    </row>
    <row r="29" spans="1:16" x14ac:dyDescent="0.2">
      <c r="A29" s="84" t="s">
        <v>124</v>
      </c>
      <c r="B29" s="84" t="s">
        <v>98</v>
      </c>
      <c r="C29" s="84" t="s">
        <v>74</v>
      </c>
      <c r="D29" s="84" t="s">
        <v>86</v>
      </c>
      <c r="E29" s="84" t="s">
        <v>87</v>
      </c>
      <c r="F29" s="84" t="s">
        <v>88</v>
      </c>
      <c r="G29" s="84" t="s">
        <v>89</v>
      </c>
      <c r="H29" s="84" t="s">
        <v>90</v>
      </c>
      <c r="I29" s="84" t="s">
        <v>91</v>
      </c>
      <c r="J29" s="84" t="s">
        <v>92</v>
      </c>
      <c r="K29" s="137">
        <v>5.0000000000000001E-3</v>
      </c>
      <c r="L29" s="142" t="s">
        <v>82</v>
      </c>
      <c r="M29" s="142" t="s">
        <v>82</v>
      </c>
      <c r="O29" s="84" t="s">
        <v>93</v>
      </c>
      <c r="P29" s="84" t="s">
        <v>94</v>
      </c>
    </row>
    <row r="30" spans="1:16" x14ac:dyDescent="0.2">
      <c r="A30" s="132" t="s">
        <v>125</v>
      </c>
      <c r="B30" s="132" t="s">
        <v>98</v>
      </c>
      <c r="C30" s="132" t="s">
        <v>74</v>
      </c>
      <c r="D30" s="132" t="s">
        <v>86</v>
      </c>
      <c r="E30" s="132" t="s">
        <v>87</v>
      </c>
      <c r="F30" s="132" t="s">
        <v>88</v>
      </c>
      <c r="G30" s="132" t="s">
        <v>89</v>
      </c>
      <c r="H30" s="132" t="s">
        <v>90</v>
      </c>
      <c r="I30" s="132" t="s">
        <v>91</v>
      </c>
      <c r="J30" s="132" t="s">
        <v>92</v>
      </c>
      <c r="K30" s="136">
        <v>5.0000000000000001E-3</v>
      </c>
      <c r="L30" s="141" t="s">
        <v>82</v>
      </c>
      <c r="M30" s="141" t="s">
        <v>82</v>
      </c>
      <c r="N30" s="132"/>
      <c r="O30" s="132" t="s">
        <v>93</v>
      </c>
      <c r="P30" s="132" t="s">
        <v>94</v>
      </c>
    </row>
    <row r="31" spans="1:16" x14ac:dyDescent="0.2">
      <c r="A31" s="84" t="s">
        <v>126</v>
      </c>
      <c r="B31" s="84" t="s">
        <v>98</v>
      </c>
      <c r="C31" s="84" t="s">
        <v>74</v>
      </c>
      <c r="D31" s="84" t="s">
        <v>86</v>
      </c>
      <c r="E31" s="84" t="s">
        <v>87</v>
      </c>
      <c r="F31" s="84" t="s">
        <v>88</v>
      </c>
      <c r="G31" s="84" t="s">
        <v>89</v>
      </c>
      <c r="H31" s="84" t="s">
        <v>90</v>
      </c>
      <c r="I31" s="84" t="s">
        <v>91</v>
      </c>
      <c r="J31" s="84" t="s">
        <v>92</v>
      </c>
      <c r="K31" s="137">
        <v>5.0000000000000001E-3</v>
      </c>
      <c r="L31" s="142" t="s">
        <v>82</v>
      </c>
      <c r="M31" s="142" t="s">
        <v>82</v>
      </c>
      <c r="O31" s="84" t="s">
        <v>93</v>
      </c>
      <c r="P31" s="84" t="s">
        <v>94</v>
      </c>
    </row>
    <row r="32" spans="1:16" x14ac:dyDescent="0.2">
      <c r="A32" s="132" t="s">
        <v>127</v>
      </c>
      <c r="B32" s="132" t="s">
        <v>98</v>
      </c>
      <c r="C32" s="132" t="s">
        <v>74</v>
      </c>
      <c r="D32" s="132" t="s">
        <v>86</v>
      </c>
      <c r="E32" s="132" t="s">
        <v>87</v>
      </c>
      <c r="F32" s="132" t="s">
        <v>88</v>
      </c>
      <c r="G32" s="132" t="s">
        <v>89</v>
      </c>
      <c r="H32" s="132" t="s">
        <v>90</v>
      </c>
      <c r="I32" s="132" t="s">
        <v>91</v>
      </c>
      <c r="J32" s="132" t="s">
        <v>92</v>
      </c>
      <c r="K32" s="136">
        <v>5.0000000000000001E-3</v>
      </c>
      <c r="L32" s="141" t="s">
        <v>82</v>
      </c>
      <c r="M32" s="141" t="s">
        <v>82</v>
      </c>
      <c r="N32" s="132"/>
      <c r="O32" s="132" t="s">
        <v>93</v>
      </c>
      <c r="P32" s="132" t="s">
        <v>94</v>
      </c>
    </row>
    <row r="33" spans="1:16" x14ac:dyDescent="0.2">
      <c r="A33" s="84" t="s">
        <v>128</v>
      </c>
      <c r="B33" s="84" t="s">
        <v>73</v>
      </c>
      <c r="C33" s="84" t="s">
        <v>74</v>
      </c>
      <c r="D33" s="84" t="s">
        <v>86</v>
      </c>
      <c r="E33" s="84" t="s">
        <v>87</v>
      </c>
      <c r="F33" s="84" t="s">
        <v>88</v>
      </c>
      <c r="G33" s="84" t="s">
        <v>89</v>
      </c>
      <c r="H33" s="84" t="s">
        <v>90</v>
      </c>
      <c r="I33" s="84" t="s">
        <v>91</v>
      </c>
      <c r="J33" s="84" t="s">
        <v>92</v>
      </c>
      <c r="K33" s="137">
        <v>5.0000000000000001E-3</v>
      </c>
      <c r="L33" s="142" t="s">
        <v>82</v>
      </c>
      <c r="M33" s="142" t="s">
        <v>82</v>
      </c>
      <c r="O33" s="84" t="s">
        <v>93</v>
      </c>
      <c r="P33" s="84" t="s">
        <v>94</v>
      </c>
    </row>
    <row r="34" spans="1:16" x14ac:dyDescent="0.2">
      <c r="A34" s="132" t="s">
        <v>129</v>
      </c>
      <c r="B34" s="132" t="s">
        <v>73</v>
      </c>
      <c r="C34" s="132" t="s">
        <v>74</v>
      </c>
      <c r="D34" s="132" t="s">
        <v>86</v>
      </c>
      <c r="E34" s="132" t="s">
        <v>87</v>
      </c>
      <c r="F34" s="132" t="s">
        <v>88</v>
      </c>
      <c r="G34" s="132" t="s">
        <v>89</v>
      </c>
      <c r="H34" s="132" t="s">
        <v>90</v>
      </c>
      <c r="I34" s="132" t="s">
        <v>91</v>
      </c>
      <c r="J34" s="132" t="s">
        <v>92</v>
      </c>
      <c r="K34" s="136">
        <v>5.0000000000000001E-3</v>
      </c>
      <c r="L34" s="141" t="s">
        <v>82</v>
      </c>
      <c r="M34" s="141" t="s">
        <v>82</v>
      </c>
      <c r="N34" s="132"/>
      <c r="O34" s="132" t="s">
        <v>93</v>
      </c>
      <c r="P34" s="132" t="s">
        <v>94</v>
      </c>
    </row>
    <row r="35" spans="1:16" x14ac:dyDescent="0.2">
      <c r="A35" s="84" t="s">
        <v>130</v>
      </c>
      <c r="B35" s="84" t="s">
        <v>98</v>
      </c>
      <c r="C35" s="84" t="s">
        <v>74</v>
      </c>
      <c r="D35" s="84" t="s">
        <v>86</v>
      </c>
      <c r="E35" s="84" t="s">
        <v>87</v>
      </c>
      <c r="F35" s="84" t="s">
        <v>88</v>
      </c>
      <c r="G35" s="84" t="s">
        <v>89</v>
      </c>
      <c r="H35" s="84" t="s">
        <v>90</v>
      </c>
      <c r="I35" s="84" t="s">
        <v>91</v>
      </c>
      <c r="J35" s="84" t="s">
        <v>92</v>
      </c>
      <c r="K35" s="137">
        <v>5.0000000000000001E-3</v>
      </c>
      <c r="L35" s="142" t="s">
        <v>82</v>
      </c>
      <c r="M35" s="142" t="s">
        <v>82</v>
      </c>
      <c r="O35" s="84" t="s">
        <v>93</v>
      </c>
      <c r="P35" s="84" t="s">
        <v>94</v>
      </c>
    </row>
    <row r="36" spans="1:16" x14ac:dyDescent="0.2">
      <c r="A36" s="132" t="s">
        <v>131</v>
      </c>
      <c r="B36" s="132" t="s">
        <v>98</v>
      </c>
      <c r="C36" s="132" t="s">
        <v>74</v>
      </c>
      <c r="D36" s="132" t="s">
        <v>86</v>
      </c>
      <c r="E36" s="132" t="s">
        <v>87</v>
      </c>
      <c r="F36" s="132" t="s">
        <v>88</v>
      </c>
      <c r="G36" s="132" t="s">
        <v>89</v>
      </c>
      <c r="H36" s="132" t="s">
        <v>90</v>
      </c>
      <c r="I36" s="132" t="s">
        <v>91</v>
      </c>
      <c r="J36" s="132" t="s">
        <v>92</v>
      </c>
      <c r="K36" s="136">
        <v>5.0000000000000001E-3</v>
      </c>
      <c r="L36" s="141" t="s">
        <v>82</v>
      </c>
      <c r="M36" s="141" t="s">
        <v>82</v>
      </c>
      <c r="N36" s="132"/>
      <c r="O36" s="132" t="s">
        <v>93</v>
      </c>
      <c r="P36" s="132" t="s">
        <v>94</v>
      </c>
    </row>
    <row r="37" spans="1:16" x14ac:dyDescent="0.2">
      <c r="A37" s="84" t="s">
        <v>132</v>
      </c>
      <c r="B37" s="84" t="s">
        <v>98</v>
      </c>
      <c r="C37" s="84" t="s">
        <v>74</v>
      </c>
      <c r="D37" s="84" t="s">
        <v>109</v>
      </c>
      <c r="E37" s="84" t="s">
        <v>110</v>
      </c>
      <c r="F37" s="84" t="s">
        <v>111</v>
      </c>
      <c r="G37" s="84" t="s">
        <v>89</v>
      </c>
      <c r="H37" s="84" t="s">
        <v>112</v>
      </c>
      <c r="I37" s="84" t="s">
        <v>91</v>
      </c>
      <c r="J37" s="84" t="s">
        <v>113</v>
      </c>
      <c r="K37" s="137">
        <v>0.05</v>
      </c>
      <c r="L37" s="142" t="s">
        <v>82</v>
      </c>
      <c r="M37" s="142" t="s">
        <v>82</v>
      </c>
      <c r="O37" s="84" t="s">
        <v>114</v>
      </c>
      <c r="P37" s="84" t="s">
        <v>115</v>
      </c>
    </row>
    <row r="38" spans="1:16" x14ac:dyDescent="0.2">
      <c r="A38" s="132" t="s">
        <v>133</v>
      </c>
      <c r="B38" s="132" t="s">
        <v>73</v>
      </c>
      <c r="C38" s="132" t="s">
        <v>74</v>
      </c>
      <c r="D38" s="132" t="s">
        <v>134</v>
      </c>
      <c r="E38" s="132" t="s">
        <v>135</v>
      </c>
      <c r="F38" s="132" t="s">
        <v>136</v>
      </c>
      <c r="G38" s="132" t="s">
        <v>89</v>
      </c>
      <c r="H38" s="132" t="s">
        <v>137</v>
      </c>
      <c r="I38" s="132" t="s">
        <v>91</v>
      </c>
      <c r="J38" s="132" t="s">
        <v>138</v>
      </c>
      <c r="K38" s="136">
        <v>1.7000000000000001E-2</v>
      </c>
      <c r="L38" s="141" t="s">
        <v>82</v>
      </c>
      <c r="M38" s="141" t="s">
        <v>82</v>
      </c>
      <c r="N38" s="132"/>
      <c r="O38" s="132" t="s">
        <v>139</v>
      </c>
      <c r="P38" s="132" t="s">
        <v>140</v>
      </c>
    </row>
    <row r="39" spans="1:16" x14ac:dyDescent="0.2">
      <c r="A39" s="84" t="s">
        <v>141</v>
      </c>
      <c r="B39" s="84" t="s">
        <v>73</v>
      </c>
      <c r="C39" s="84" t="s">
        <v>74</v>
      </c>
      <c r="D39" s="84" t="s">
        <v>75</v>
      </c>
      <c r="E39" s="84" t="s">
        <v>76</v>
      </c>
      <c r="F39" s="84" t="s">
        <v>77</v>
      </c>
      <c r="G39" s="84" t="s">
        <v>78</v>
      </c>
      <c r="H39" s="84" t="s">
        <v>79</v>
      </c>
      <c r="I39" s="84" t="s">
        <v>80</v>
      </c>
      <c r="J39" s="84" t="s">
        <v>81</v>
      </c>
      <c r="K39" s="137">
        <v>7.1999999999999995E-2</v>
      </c>
      <c r="L39" s="142" t="s">
        <v>82</v>
      </c>
      <c r="M39" s="142" t="s">
        <v>82</v>
      </c>
      <c r="O39" s="84" t="s">
        <v>83</v>
      </c>
      <c r="P39" s="84" t="s">
        <v>84</v>
      </c>
    </row>
    <row r="40" spans="1:16" x14ac:dyDescent="0.2">
      <c r="A40" s="132" t="s">
        <v>142</v>
      </c>
      <c r="B40" s="132" t="s">
        <v>73</v>
      </c>
      <c r="C40" s="132" t="s">
        <v>74</v>
      </c>
      <c r="D40" s="132" t="s">
        <v>143</v>
      </c>
      <c r="E40" s="132" t="s">
        <v>144</v>
      </c>
      <c r="F40" s="132" t="s">
        <v>145</v>
      </c>
      <c r="G40" s="132" t="s">
        <v>89</v>
      </c>
      <c r="H40" s="132" t="s">
        <v>146</v>
      </c>
      <c r="I40" s="132" t="s">
        <v>147</v>
      </c>
      <c r="J40" s="132" t="s">
        <v>148</v>
      </c>
      <c r="K40" s="136">
        <v>0.10100000000000001</v>
      </c>
      <c r="L40" s="141" t="s">
        <v>82</v>
      </c>
      <c r="M40" s="141" t="s">
        <v>82</v>
      </c>
      <c r="N40" s="132"/>
      <c r="O40" s="132"/>
      <c r="P40" s="132" t="s">
        <v>149</v>
      </c>
    </row>
    <row r="41" spans="1:16" x14ac:dyDescent="0.2">
      <c r="A41" s="84" t="s">
        <v>150</v>
      </c>
      <c r="B41" s="84" t="s">
        <v>98</v>
      </c>
      <c r="C41" s="84" t="s">
        <v>74</v>
      </c>
      <c r="D41" s="84" t="s">
        <v>86</v>
      </c>
      <c r="E41" s="84" t="s">
        <v>87</v>
      </c>
      <c r="F41" s="84" t="s">
        <v>88</v>
      </c>
      <c r="G41" s="84" t="s">
        <v>89</v>
      </c>
      <c r="H41" s="84" t="s">
        <v>90</v>
      </c>
      <c r="I41" s="84" t="s">
        <v>91</v>
      </c>
      <c r="J41" s="84" t="s">
        <v>92</v>
      </c>
      <c r="K41" s="137">
        <v>5.0000000000000001E-3</v>
      </c>
      <c r="L41" s="142" t="s">
        <v>82</v>
      </c>
      <c r="M41" s="142" t="s">
        <v>82</v>
      </c>
      <c r="O41" s="84" t="s">
        <v>93</v>
      </c>
      <c r="P41" s="84" t="s">
        <v>94</v>
      </c>
    </row>
    <row r="42" spans="1:16" x14ac:dyDescent="0.2">
      <c r="A42" s="132" t="s">
        <v>151</v>
      </c>
      <c r="B42" s="132" t="s">
        <v>98</v>
      </c>
      <c r="C42" s="132" t="s">
        <v>74</v>
      </c>
      <c r="D42" s="132" t="s">
        <v>75</v>
      </c>
      <c r="E42" s="132" t="s">
        <v>76</v>
      </c>
      <c r="F42" s="132" t="s">
        <v>77</v>
      </c>
      <c r="G42" s="132" t="s">
        <v>78</v>
      </c>
      <c r="H42" s="132" t="s">
        <v>79</v>
      </c>
      <c r="I42" s="132" t="s">
        <v>80</v>
      </c>
      <c r="J42" s="132" t="s">
        <v>81</v>
      </c>
      <c r="K42" s="136">
        <v>7.1999999999999995E-2</v>
      </c>
      <c r="L42" s="141" t="s">
        <v>82</v>
      </c>
      <c r="M42" s="141" t="s">
        <v>82</v>
      </c>
      <c r="N42" s="132"/>
      <c r="O42" s="132" t="s">
        <v>83</v>
      </c>
      <c r="P42" s="132" t="s">
        <v>84</v>
      </c>
    </row>
    <row r="43" spans="1:16" x14ac:dyDescent="0.2">
      <c r="A43" s="84" t="s">
        <v>152</v>
      </c>
      <c r="B43" s="84" t="s">
        <v>73</v>
      </c>
      <c r="C43" s="84" t="s">
        <v>74</v>
      </c>
      <c r="D43" s="84" t="s">
        <v>75</v>
      </c>
      <c r="E43" s="84" t="s">
        <v>76</v>
      </c>
      <c r="F43" s="84" t="s">
        <v>77</v>
      </c>
      <c r="G43" s="84" t="s">
        <v>78</v>
      </c>
      <c r="H43" s="84" t="s">
        <v>79</v>
      </c>
      <c r="I43" s="84" t="s">
        <v>80</v>
      </c>
      <c r="J43" s="84" t="s">
        <v>81</v>
      </c>
      <c r="K43" s="137">
        <v>7.1999999999999995E-2</v>
      </c>
      <c r="L43" s="142" t="s">
        <v>82</v>
      </c>
      <c r="M43" s="142" t="s">
        <v>82</v>
      </c>
      <c r="O43" s="84" t="s">
        <v>83</v>
      </c>
      <c r="P43" s="84" t="s">
        <v>84</v>
      </c>
    </row>
    <row r="44" spans="1:16" x14ac:dyDescent="0.2">
      <c r="A44" s="132" t="s">
        <v>153</v>
      </c>
      <c r="B44" s="132" t="s">
        <v>73</v>
      </c>
      <c r="C44" s="132" t="s">
        <v>74</v>
      </c>
      <c r="D44" s="132" t="s">
        <v>75</v>
      </c>
      <c r="E44" s="132" t="s">
        <v>76</v>
      </c>
      <c r="F44" s="132" t="s">
        <v>77</v>
      </c>
      <c r="G44" s="132" t="s">
        <v>78</v>
      </c>
      <c r="H44" s="132" t="s">
        <v>79</v>
      </c>
      <c r="I44" s="132" t="s">
        <v>80</v>
      </c>
      <c r="J44" s="132" t="s">
        <v>81</v>
      </c>
      <c r="K44" s="136">
        <v>7.1999999999999995E-2</v>
      </c>
      <c r="L44" s="141" t="s">
        <v>82</v>
      </c>
      <c r="M44" s="141" t="s">
        <v>82</v>
      </c>
      <c r="N44" s="132"/>
      <c r="O44" s="132" t="s">
        <v>83</v>
      </c>
      <c r="P44" s="132" t="s">
        <v>84</v>
      </c>
    </row>
    <row r="45" spans="1:16" x14ac:dyDescent="0.2">
      <c r="A45" s="84" t="s">
        <v>154</v>
      </c>
      <c r="B45" s="84" t="s">
        <v>98</v>
      </c>
      <c r="C45" s="84" t="s">
        <v>74</v>
      </c>
      <c r="D45" s="84" t="s">
        <v>75</v>
      </c>
      <c r="E45" s="84" t="s">
        <v>76</v>
      </c>
      <c r="F45" s="84" t="s">
        <v>77</v>
      </c>
      <c r="G45" s="84" t="s">
        <v>78</v>
      </c>
      <c r="H45" s="84" t="s">
        <v>79</v>
      </c>
      <c r="I45" s="84" t="s">
        <v>80</v>
      </c>
      <c r="J45" s="84" t="s">
        <v>81</v>
      </c>
      <c r="K45" s="137">
        <v>7.1999999999999995E-2</v>
      </c>
      <c r="L45" s="142" t="s">
        <v>82</v>
      </c>
      <c r="M45" s="142" t="s">
        <v>82</v>
      </c>
      <c r="O45" s="84" t="s">
        <v>83</v>
      </c>
      <c r="P45" s="84" t="s">
        <v>84</v>
      </c>
    </row>
    <row r="46" spans="1:16" x14ac:dyDescent="0.2">
      <c r="A46" s="132" t="s">
        <v>155</v>
      </c>
      <c r="B46" s="132" t="s">
        <v>98</v>
      </c>
      <c r="C46" s="132" t="s">
        <v>74</v>
      </c>
      <c r="D46" s="132" t="s">
        <v>109</v>
      </c>
      <c r="E46" s="132" t="s">
        <v>110</v>
      </c>
      <c r="F46" s="132" t="s">
        <v>111</v>
      </c>
      <c r="G46" s="132" t="s">
        <v>89</v>
      </c>
      <c r="H46" s="132" t="s">
        <v>112</v>
      </c>
      <c r="I46" s="132" t="s">
        <v>91</v>
      </c>
      <c r="J46" s="132" t="s">
        <v>113</v>
      </c>
      <c r="K46" s="136">
        <v>0.05</v>
      </c>
      <c r="L46" s="141" t="s">
        <v>82</v>
      </c>
      <c r="M46" s="141" t="s">
        <v>82</v>
      </c>
      <c r="N46" s="132"/>
      <c r="O46" s="132" t="s">
        <v>114</v>
      </c>
      <c r="P46" s="132" t="s">
        <v>115</v>
      </c>
    </row>
    <row r="47" spans="1:16" x14ac:dyDescent="0.2">
      <c r="A47" s="84" t="s">
        <v>156</v>
      </c>
      <c r="B47" s="84" t="s">
        <v>73</v>
      </c>
      <c r="C47" s="84" t="s">
        <v>74</v>
      </c>
      <c r="D47" s="84" t="s">
        <v>157</v>
      </c>
      <c r="E47" s="84" t="s">
        <v>110</v>
      </c>
      <c r="F47" s="84" t="s">
        <v>158</v>
      </c>
      <c r="G47" s="84" t="s">
        <v>89</v>
      </c>
      <c r="H47" s="84" t="s">
        <v>159</v>
      </c>
      <c r="I47" s="84" t="s">
        <v>80</v>
      </c>
      <c r="J47" s="84" t="s">
        <v>160</v>
      </c>
      <c r="K47" s="137">
        <v>3.0000000000000001E-3</v>
      </c>
      <c r="L47" s="142" t="s">
        <v>82</v>
      </c>
      <c r="M47" s="142" t="s">
        <v>82</v>
      </c>
      <c r="O47" s="84" t="s">
        <v>161</v>
      </c>
      <c r="P47" s="84" t="s">
        <v>162</v>
      </c>
    </row>
    <row r="48" spans="1:16" x14ac:dyDescent="0.2">
      <c r="A48" s="132" t="s">
        <v>163</v>
      </c>
      <c r="B48" s="132" t="s">
        <v>73</v>
      </c>
      <c r="C48" s="132" t="s">
        <v>74</v>
      </c>
      <c r="D48" s="132" t="s">
        <v>157</v>
      </c>
      <c r="E48" s="132" t="s">
        <v>110</v>
      </c>
      <c r="F48" s="132" t="s">
        <v>158</v>
      </c>
      <c r="G48" s="132" t="s">
        <v>89</v>
      </c>
      <c r="H48" s="132" t="s">
        <v>159</v>
      </c>
      <c r="I48" s="132" t="s">
        <v>80</v>
      </c>
      <c r="J48" s="132" t="s">
        <v>160</v>
      </c>
      <c r="K48" s="136">
        <v>3.0000000000000001E-3</v>
      </c>
      <c r="L48" s="141" t="s">
        <v>82</v>
      </c>
      <c r="M48" s="141" t="s">
        <v>82</v>
      </c>
      <c r="N48" s="132"/>
      <c r="O48" s="132" t="s">
        <v>161</v>
      </c>
      <c r="P48" s="132" t="s">
        <v>162</v>
      </c>
    </row>
    <row r="49" spans="1:16" x14ac:dyDescent="0.2">
      <c r="A49" s="84" t="s">
        <v>164</v>
      </c>
      <c r="B49" s="84" t="s">
        <v>73</v>
      </c>
      <c r="C49" s="84" t="s">
        <v>74</v>
      </c>
      <c r="D49" s="84" t="s">
        <v>157</v>
      </c>
      <c r="E49" s="84" t="s">
        <v>110</v>
      </c>
      <c r="F49" s="84" t="s">
        <v>158</v>
      </c>
      <c r="G49" s="84" t="s">
        <v>89</v>
      </c>
      <c r="H49" s="84" t="s">
        <v>159</v>
      </c>
      <c r="I49" s="84" t="s">
        <v>80</v>
      </c>
      <c r="J49" s="84" t="s">
        <v>160</v>
      </c>
      <c r="K49" s="137">
        <v>3.0000000000000001E-3</v>
      </c>
      <c r="L49" s="142" t="s">
        <v>82</v>
      </c>
      <c r="M49" s="142" t="s">
        <v>82</v>
      </c>
      <c r="O49" s="84" t="s">
        <v>161</v>
      </c>
      <c r="P49" s="84" t="s">
        <v>162</v>
      </c>
    </row>
    <row r="50" spans="1:16" x14ac:dyDescent="0.2">
      <c r="A50" s="132" t="s">
        <v>165</v>
      </c>
      <c r="B50" s="132" t="s">
        <v>73</v>
      </c>
      <c r="C50" s="132" t="s">
        <v>74</v>
      </c>
      <c r="D50" s="132" t="s">
        <v>75</v>
      </c>
      <c r="E50" s="132" t="s">
        <v>76</v>
      </c>
      <c r="F50" s="132" t="s">
        <v>77</v>
      </c>
      <c r="G50" s="132" t="s">
        <v>78</v>
      </c>
      <c r="H50" s="132" t="s">
        <v>79</v>
      </c>
      <c r="I50" s="132" t="s">
        <v>80</v>
      </c>
      <c r="J50" s="132" t="s">
        <v>81</v>
      </c>
      <c r="K50" s="136">
        <v>7.1999999999999995E-2</v>
      </c>
      <c r="L50" s="141" t="s">
        <v>82</v>
      </c>
      <c r="M50" s="141" t="s">
        <v>82</v>
      </c>
      <c r="N50" s="132"/>
      <c r="O50" s="132" t="s">
        <v>83</v>
      </c>
      <c r="P50" s="132" t="s">
        <v>84</v>
      </c>
    </row>
    <row r="51" spans="1:16" x14ac:dyDescent="0.2">
      <c r="A51" s="84" t="s">
        <v>166</v>
      </c>
      <c r="B51" s="84" t="s">
        <v>73</v>
      </c>
      <c r="C51" s="84" t="s">
        <v>74</v>
      </c>
      <c r="D51" s="84" t="s">
        <v>157</v>
      </c>
      <c r="E51" s="84" t="s">
        <v>110</v>
      </c>
      <c r="F51" s="84" t="s">
        <v>158</v>
      </c>
      <c r="G51" s="84" t="s">
        <v>89</v>
      </c>
      <c r="H51" s="84" t="s">
        <v>159</v>
      </c>
      <c r="I51" s="84" t="s">
        <v>80</v>
      </c>
      <c r="J51" s="84" t="s">
        <v>160</v>
      </c>
      <c r="K51" s="137">
        <v>3.0000000000000001E-3</v>
      </c>
      <c r="L51" s="142" t="s">
        <v>82</v>
      </c>
      <c r="M51" s="142" t="s">
        <v>82</v>
      </c>
      <c r="O51" s="84" t="s">
        <v>161</v>
      </c>
      <c r="P51" s="84" t="s">
        <v>162</v>
      </c>
    </row>
    <row r="52" spans="1:16" x14ac:dyDescent="0.2">
      <c r="A52" s="132" t="s">
        <v>167</v>
      </c>
      <c r="B52" s="132" t="s">
        <v>73</v>
      </c>
      <c r="C52" s="132" t="s">
        <v>74</v>
      </c>
      <c r="D52" s="132" t="s">
        <v>86</v>
      </c>
      <c r="E52" s="132" t="s">
        <v>87</v>
      </c>
      <c r="F52" s="132" t="s">
        <v>88</v>
      </c>
      <c r="G52" s="132" t="s">
        <v>89</v>
      </c>
      <c r="H52" s="132" t="s">
        <v>90</v>
      </c>
      <c r="I52" s="132" t="s">
        <v>91</v>
      </c>
      <c r="J52" s="132" t="s">
        <v>92</v>
      </c>
      <c r="K52" s="136">
        <v>5.0000000000000001E-3</v>
      </c>
      <c r="L52" s="141" t="s">
        <v>82</v>
      </c>
      <c r="M52" s="141" t="s">
        <v>82</v>
      </c>
      <c r="N52" s="132"/>
      <c r="O52" s="132" t="s">
        <v>93</v>
      </c>
      <c r="P52" s="132" t="s">
        <v>94</v>
      </c>
    </row>
    <row r="53" spans="1:16" x14ac:dyDescent="0.2">
      <c r="A53" s="84" t="s">
        <v>168</v>
      </c>
      <c r="B53" s="84" t="s">
        <v>98</v>
      </c>
      <c r="C53" s="84" t="s">
        <v>74</v>
      </c>
      <c r="D53" s="84" t="s">
        <v>109</v>
      </c>
      <c r="E53" s="84" t="s">
        <v>110</v>
      </c>
      <c r="F53" s="84" t="s">
        <v>111</v>
      </c>
      <c r="G53" s="84" t="s">
        <v>89</v>
      </c>
      <c r="H53" s="84" t="s">
        <v>112</v>
      </c>
      <c r="I53" s="84" t="s">
        <v>91</v>
      </c>
      <c r="J53" s="84" t="s">
        <v>113</v>
      </c>
      <c r="K53" s="137">
        <v>0.05</v>
      </c>
      <c r="L53" s="142" t="s">
        <v>82</v>
      </c>
      <c r="M53" s="142" t="s">
        <v>82</v>
      </c>
      <c r="O53" s="84" t="s">
        <v>114</v>
      </c>
      <c r="P53" s="84" t="s">
        <v>115</v>
      </c>
    </row>
    <row r="54" spans="1:16" x14ac:dyDescent="0.2">
      <c r="A54" s="132" t="s">
        <v>169</v>
      </c>
      <c r="B54" s="132" t="s">
        <v>73</v>
      </c>
      <c r="C54" s="132" t="s">
        <v>74</v>
      </c>
      <c r="D54" s="132" t="s">
        <v>109</v>
      </c>
      <c r="E54" s="132" t="s">
        <v>110</v>
      </c>
      <c r="F54" s="132" t="s">
        <v>111</v>
      </c>
      <c r="G54" s="132" t="s">
        <v>89</v>
      </c>
      <c r="H54" s="132" t="s">
        <v>112</v>
      </c>
      <c r="I54" s="132" t="s">
        <v>91</v>
      </c>
      <c r="J54" s="132" t="s">
        <v>113</v>
      </c>
      <c r="K54" s="136">
        <v>0.05</v>
      </c>
      <c r="L54" s="141" t="s">
        <v>82</v>
      </c>
      <c r="M54" s="141" t="s">
        <v>82</v>
      </c>
      <c r="N54" s="132"/>
      <c r="O54" s="132" t="s">
        <v>114</v>
      </c>
      <c r="P54" s="132" t="s">
        <v>115</v>
      </c>
    </row>
    <row r="55" spans="1:16" x14ac:dyDescent="0.2">
      <c r="A55" s="84" t="s">
        <v>170</v>
      </c>
      <c r="B55" s="84" t="s">
        <v>73</v>
      </c>
      <c r="C55" s="84" t="s">
        <v>74</v>
      </c>
      <c r="D55" s="84" t="s">
        <v>109</v>
      </c>
      <c r="E55" s="84" t="s">
        <v>110</v>
      </c>
      <c r="F55" s="84" t="s">
        <v>111</v>
      </c>
      <c r="G55" s="84" t="s">
        <v>89</v>
      </c>
      <c r="H55" s="84" t="s">
        <v>112</v>
      </c>
      <c r="I55" s="84" t="s">
        <v>91</v>
      </c>
      <c r="J55" s="84" t="s">
        <v>113</v>
      </c>
      <c r="K55" s="137">
        <v>0.05</v>
      </c>
      <c r="L55" s="142" t="s">
        <v>82</v>
      </c>
      <c r="M55" s="142" t="s">
        <v>82</v>
      </c>
      <c r="O55" s="84" t="s">
        <v>114</v>
      </c>
      <c r="P55" s="84" t="s">
        <v>115</v>
      </c>
    </row>
    <row r="56" spans="1:16" x14ac:dyDescent="0.2">
      <c r="A56" s="132" t="s">
        <v>171</v>
      </c>
      <c r="B56" s="132" t="s">
        <v>98</v>
      </c>
      <c r="C56" s="132" t="s">
        <v>74</v>
      </c>
      <c r="D56" s="132" t="s">
        <v>109</v>
      </c>
      <c r="E56" s="132" t="s">
        <v>110</v>
      </c>
      <c r="F56" s="132" t="s">
        <v>111</v>
      </c>
      <c r="G56" s="132" t="s">
        <v>89</v>
      </c>
      <c r="H56" s="132" t="s">
        <v>112</v>
      </c>
      <c r="I56" s="132" t="s">
        <v>91</v>
      </c>
      <c r="J56" s="132" t="s">
        <v>113</v>
      </c>
      <c r="K56" s="136">
        <v>0.05</v>
      </c>
      <c r="L56" s="141" t="s">
        <v>82</v>
      </c>
      <c r="M56" s="141" t="s">
        <v>82</v>
      </c>
      <c r="N56" s="132"/>
      <c r="O56" s="132" t="s">
        <v>114</v>
      </c>
      <c r="P56" s="132" t="s">
        <v>115</v>
      </c>
    </row>
    <row r="57" spans="1:16" x14ac:dyDescent="0.2">
      <c r="A57" s="84" t="s">
        <v>172</v>
      </c>
      <c r="B57" s="84" t="s">
        <v>73</v>
      </c>
      <c r="C57" s="84" t="s">
        <v>74</v>
      </c>
      <c r="D57" s="84" t="s">
        <v>109</v>
      </c>
      <c r="E57" s="84" t="s">
        <v>110</v>
      </c>
      <c r="F57" s="84" t="s">
        <v>111</v>
      </c>
      <c r="G57" s="84" t="s">
        <v>89</v>
      </c>
      <c r="H57" s="84" t="s">
        <v>112</v>
      </c>
      <c r="I57" s="84" t="s">
        <v>91</v>
      </c>
      <c r="J57" s="84" t="s">
        <v>113</v>
      </c>
      <c r="K57" s="137">
        <v>0.05</v>
      </c>
      <c r="L57" s="142" t="s">
        <v>82</v>
      </c>
      <c r="M57" s="142" t="s">
        <v>82</v>
      </c>
      <c r="O57" s="84" t="s">
        <v>114</v>
      </c>
      <c r="P57" s="84" t="s">
        <v>115</v>
      </c>
    </row>
    <row r="58" spans="1:16" x14ac:dyDescent="0.2">
      <c r="A58" s="132" t="s">
        <v>173</v>
      </c>
      <c r="B58" s="132" t="s">
        <v>73</v>
      </c>
      <c r="C58" s="132" t="s">
        <v>74</v>
      </c>
      <c r="D58" s="132" t="s">
        <v>109</v>
      </c>
      <c r="E58" s="132" t="s">
        <v>110</v>
      </c>
      <c r="F58" s="132" t="s">
        <v>111</v>
      </c>
      <c r="G58" s="132" t="s">
        <v>89</v>
      </c>
      <c r="H58" s="132" t="s">
        <v>112</v>
      </c>
      <c r="I58" s="132" t="s">
        <v>91</v>
      </c>
      <c r="J58" s="132" t="s">
        <v>113</v>
      </c>
      <c r="K58" s="136">
        <v>0.05</v>
      </c>
      <c r="L58" s="141" t="s">
        <v>82</v>
      </c>
      <c r="M58" s="141" t="s">
        <v>82</v>
      </c>
      <c r="N58" s="132"/>
      <c r="O58" s="132" t="s">
        <v>114</v>
      </c>
      <c r="P58" s="132" t="s">
        <v>115</v>
      </c>
    </row>
    <row r="59" spans="1:16" x14ac:dyDescent="0.2">
      <c r="A59" s="84" t="s">
        <v>174</v>
      </c>
      <c r="B59" s="84" t="s">
        <v>98</v>
      </c>
      <c r="C59" s="84" t="s">
        <v>74</v>
      </c>
      <c r="D59" s="84" t="s">
        <v>109</v>
      </c>
      <c r="E59" s="84" t="s">
        <v>110</v>
      </c>
      <c r="F59" s="84" t="s">
        <v>111</v>
      </c>
      <c r="G59" s="84" t="s">
        <v>89</v>
      </c>
      <c r="H59" s="84" t="s">
        <v>112</v>
      </c>
      <c r="I59" s="84" t="s">
        <v>91</v>
      </c>
      <c r="J59" s="84" t="s">
        <v>113</v>
      </c>
      <c r="K59" s="137">
        <v>0.05</v>
      </c>
      <c r="L59" s="142" t="s">
        <v>82</v>
      </c>
      <c r="M59" s="142" t="s">
        <v>82</v>
      </c>
      <c r="O59" s="84" t="s">
        <v>114</v>
      </c>
      <c r="P59" s="84" t="s">
        <v>115</v>
      </c>
    </row>
    <row r="60" spans="1:16" x14ac:dyDescent="0.2">
      <c r="A60" s="132" t="s">
        <v>175</v>
      </c>
      <c r="B60" s="132" t="s">
        <v>73</v>
      </c>
      <c r="C60" s="132" t="s">
        <v>74</v>
      </c>
      <c r="D60" s="132" t="s">
        <v>109</v>
      </c>
      <c r="E60" s="132" t="s">
        <v>110</v>
      </c>
      <c r="F60" s="132" t="s">
        <v>111</v>
      </c>
      <c r="G60" s="132" t="s">
        <v>89</v>
      </c>
      <c r="H60" s="132" t="s">
        <v>112</v>
      </c>
      <c r="I60" s="132" t="s">
        <v>91</v>
      </c>
      <c r="J60" s="132" t="s">
        <v>113</v>
      </c>
      <c r="K60" s="136">
        <v>0.05</v>
      </c>
      <c r="L60" s="141" t="s">
        <v>82</v>
      </c>
      <c r="M60" s="141" t="s">
        <v>82</v>
      </c>
      <c r="N60" s="132"/>
      <c r="O60" s="132" t="s">
        <v>114</v>
      </c>
      <c r="P60" s="132" t="s">
        <v>115</v>
      </c>
    </row>
    <row r="61" spans="1:16" x14ac:dyDescent="0.2">
      <c r="A61" s="84" t="s">
        <v>176</v>
      </c>
      <c r="B61" s="84" t="s">
        <v>73</v>
      </c>
      <c r="C61" s="84" t="s">
        <v>74</v>
      </c>
      <c r="D61" s="84" t="s">
        <v>86</v>
      </c>
      <c r="E61" s="84" t="s">
        <v>87</v>
      </c>
      <c r="F61" s="84" t="s">
        <v>88</v>
      </c>
      <c r="G61" s="84" t="s">
        <v>89</v>
      </c>
      <c r="H61" s="84" t="s">
        <v>90</v>
      </c>
      <c r="I61" s="84" t="s">
        <v>91</v>
      </c>
      <c r="J61" s="84" t="s">
        <v>92</v>
      </c>
      <c r="K61" s="137">
        <v>5.0000000000000001E-3</v>
      </c>
      <c r="L61" s="142" t="s">
        <v>82</v>
      </c>
      <c r="M61" s="142" t="s">
        <v>82</v>
      </c>
      <c r="O61" s="84" t="s">
        <v>93</v>
      </c>
      <c r="P61" s="84" t="s">
        <v>94</v>
      </c>
    </row>
    <row r="62" spans="1:16" x14ac:dyDescent="0.2">
      <c r="A62" s="132" t="s">
        <v>177</v>
      </c>
      <c r="B62" s="132" t="s">
        <v>98</v>
      </c>
      <c r="C62" s="132" t="s">
        <v>74</v>
      </c>
      <c r="D62" s="132" t="s">
        <v>109</v>
      </c>
      <c r="E62" s="132" t="s">
        <v>110</v>
      </c>
      <c r="F62" s="132" t="s">
        <v>111</v>
      </c>
      <c r="G62" s="132" t="s">
        <v>89</v>
      </c>
      <c r="H62" s="132" t="s">
        <v>112</v>
      </c>
      <c r="I62" s="132" t="s">
        <v>91</v>
      </c>
      <c r="J62" s="132" t="s">
        <v>113</v>
      </c>
      <c r="K62" s="136">
        <v>0.05</v>
      </c>
      <c r="L62" s="141" t="s">
        <v>82</v>
      </c>
      <c r="M62" s="141" t="s">
        <v>82</v>
      </c>
      <c r="N62" s="132"/>
      <c r="O62" s="132" t="s">
        <v>114</v>
      </c>
      <c r="P62" s="132" t="s">
        <v>115</v>
      </c>
    </row>
    <row r="63" spans="1:16" x14ac:dyDescent="0.2">
      <c r="A63" s="84" t="s">
        <v>178</v>
      </c>
      <c r="B63" s="84" t="s">
        <v>73</v>
      </c>
      <c r="C63" s="84" t="s">
        <v>74</v>
      </c>
      <c r="D63" s="84" t="s">
        <v>86</v>
      </c>
      <c r="E63" s="84" t="s">
        <v>87</v>
      </c>
      <c r="F63" s="84" t="s">
        <v>88</v>
      </c>
      <c r="G63" s="84" t="s">
        <v>89</v>
      </c>
      <c r="H63" s="84" t="s">
        <v>90</v>
      </c>
      <c r="I63" s="84" t="s">
        <v>91</v>
      </c>
      <c r="J63" s="84" t="s">
        <v>92</v>
      </c>
      <c r="K63" s="137">
        <v>5.0000000000000001E-3</v>
      </c>
      <c r="L63" s="142" t="s">
        <v>82</v>
      </c>
      <c r="M63" s="142" t="s">
        <v>82</v>
      </c>
      <c r="O63" s="84" t="s">
        <v>93</v>
      </c>
      <c r="P63" s="84" t="s">
        <v>94</v>
      </c>
    </row>
    <row r="64" spans="1:16" x14ac:dyDescent="0.2">
      <c r="A64" s="132" t="s">
        <v>179</v>
      </c>
      <c r="B64" s="132" t="s">
        <v>98</v>
      </c>
      <c r="C64" s="132" t="s">
        <v>74</v>
      </c>
      <c r="D64" s="132" t="s">
        <v>180</v>
      </c>
      <c r="E64" s="132" t="s">
        <v>87</v>
      </c>
      <c r="F64" s="132" t="s">
        <v>181</v>
      </c>
      <c r="G64" s="132" t="s">
        <v>182</v>
      </c>
      <c r="H64" s="132" t="s">
        <v>183</v>
      </c>
      <c r="I64" s="132" t="s">
        <v>80</v>
      </c>
      <c r="J64" s="132" t="s">
        <v>184</v>
      </c>
      <c r="K64" s="136">
        <v>0.123</v>
      </c>
      <c r="L64" s="141" t="s">
        <v>82</v>
      </c>
      <c r="M64" s="141" t="s">
        <v>82</v>
      </c>
      <c r="N64" s="132"/>
      <c r="O64" s="132" t="s">
        <v>185</v>
      </c>
      <c r="P64" s="132" t="s">
        <v>186</v>
      </c>
    </row>
    <row r="65" spans="1:16" x14ac:dyDescent="0.2">
      <c r="A65" s="84" t="s">
        <v>187</v>
      </c>
      <c r="B65" s="84" t="s">
        <v>73</v>
      </c>
      <c r="C65" s="84" t="s">
        <v>74</v>
      </c>
      <c r="D65" s="84" t="s">
        <v>75</v>
      </c>
      <c r="E65" s="84" t="s">
        <v>76</v>
      </c>
      <c r="F65" s="84" t="s">
        <v>77</v>
      </c>
      <c r="G65" s="84" t="s">
        <v>78</v>
      </c>
      <c r="H65" s="84" t="s">
        <v>79</v>
      </c>
      <c r="I65" s="84" t="s">
        <v>80</v>
      </c>
      <c r="J65" s="84" t="s">
        <v>81</v>
      </c>
      <c r="K65" s="137">
        <v>7.1999999999999995E-2</v>
      </c>
      <c r="L65" s="142" t="s">
        <v>82</v>
      </c>
      <c r="M65" s="142" t="s">
        <v>82</v>
      </c>
      <c r="O65" s="84" t="s">
        <v>83</v>
      </c>
      <c r="P65" s="84" t="s">
        <v>84</v>
      </c>
    </row>
    <row r="66" spans="1:16" x14ac:dyDescent="0.2">
      <c r="A66" s="132" t="s">
        <v>188</v>
      </c>
      <c r="B66" s="132" t="s">
        <v>73</v>
      </c>
      <c r="C66" s="132" t="s">
        <v>74</v>
      </c>
      <c r="D66" s="132" t="s">
        <v>75</v>
      </c>
      <c r="E66" s="132" t="s">
        <v>76</v>
      </c>
      <c r="F66" s="132" t="s">
        <v>77</v>
      </c>
      <c r="G66" s="132" t="s">
        <v>78</v>
      </c>
      <c r="H66" s="132" t="s">
        <v>79</v>
      </c>
      <c r="I66" s="132" t="s">
        <v>80</v>
      </c>
      <c r="J66" s="132" t="s">
        <v>81</v>
      </c>
      <c r="K66" s="136">
        <v>7.1999999999999995E-2</v>
      </c>
      <c r="L66" s="141" t="s">
        <v>82</v>
      </c>
      <c r="M66" s="141" t="s">
        <v>82</v>
      </c>
      <c r="N66" s="132"/>
      <c r="O66" s="132" t="s">
        <v>83</v>
      </c>
      <c r="P66" s="132" t="s">
        <v>84</v>
      </c>
    </row>
    <row r="67" spans="1:16" x14ac:dyDescent="0.2">
      <c r="A67" s="84" t="s">
        <v>189</v>
      </c>
      <c r="B67" s="84" t="s">
        <v>73</v>
      </c>
      <c r="C67" s="84" t="s">
        <v>74</v>
      </c>
      <c r="D67" s="84" t="s">
        <v>75</v>
      </c>
      <c r="E67" s="84" t="s">
        <v>76</v>
      </c>
      <c r="F67" s="84" t="s">
        <v>77</v>
      </c>
      <c r="G67" s="84" t="s">
        <v>78</v>
      </c>
      <c r="H67" s="84" t="s">
        <v>79</v>
      </c>
      <c r="I67" s="84" t="s">
        <v>80</v>
      </c>
      <c r="J67" s="84" t="s">
        <v>81</v>
      </c>
      <c r="K67" s="137">
        <v>7.1999999999999995E-2</v>
      </c>
      <c r="L67" s="142" t="s">
        <v>82</v>
      </c>
      <c r="M67" s="142" t="s">
        <v>82</v>
      </c>
      <c r="O67" s="84" t="s">
        <v>83</v>
      </c>
      <c r="P67" s="84" t="s">
        <v>84</v>
      </c>
    </row>
    <row r="68" spans="1:16" x14ac:dyDescent="0.2">
      <c r="A68" s="132" t="s">
        <v>190</v>
      </c>
      <c r="B68" s="132" t="s">
        <v>73</v>
      </c>
      <c r="C68" s="132" t="s">
        <v>74</v>
      </c>
      <c r="D68" s="132" t="s">
        <v>75</v>
      </c>
      <c r="E68" s="132" t="s">
        <v>76</v>
      </c>
      <c r="F68" s="132" t="s">
        <v>77</v>
      </c>
      <c r="G68" s="132" t="s">
        <v>78</v>
      </c>
      <c r="H68" s="132" t="s">
        <v>79</v>
      </c>
      <c r="I68" s="132" t="s">
        <v>80</v>
      </c>
      <c r="J68" s="132" t="s">
        <v>81</v>
      </c>
      <c r="K68" s="136">
        <v>7.1999999999999995E-2</v>
      </c>
      <c r="L68" s="141" t="s">
        <v>82</v>
      </c>
      <c r="M68" s="141" t="s">
        <v>82</v>
      </c>
      <c r="N68" s="132"/>
      <c r="O68" s="132" t="s">
        <v>83</v>
      </c>
      <c r="P68" s="132" t="s">
        <v>84</v>
      </c>
    </row>
    <row r="69" spans="1:16" x14ac:dyDescent="0.2">
      <c r="A69" s="84" t="s">
        <v>191</v>
      </c>
      <c r="B69" s="84" t="s">
        <v>98</v>
      </c>
      <c r="C69" s="84" t="s">
        <v>74</v>
      </c>
      <c r="D69" s="84" t="s">
        <v>192</v>
      </c>
      <c r="E69" s="84" t="s">
        <v>193</v>
      </c>
      <c r="F69" s="84" t="s">
        <v>194</v>
      </c>
      <c r="G69" s="84" t="s">
        <v>89</v>
      </c>
      <c r="H69" s="84" t="s">
        <v>195</v>
      </c>
      <c r="I69" s="84" t="s">
        <v>91</v>
      </c>
      <c r="J69" s="84" t="s">
        <v>196</v>
      </c>
      <c r="K69" s="137">
        <v>3.0000000000000001E-3</v>
      </c>
      <c r="L69" s="142" t="s">
        <v>82</v>
      </c>
      <c r="M69" s="142" t="s">
        <v>82</v>
      </c>
      <c r="O69" s="84" t="s">
        <v>197</v>
      </c>
      <c r="P69" s="84" t="s">
        <v>198</v>
      </c>
    </row>
    <row r="70" spans="1:16" x14ac:dyDescent="0.2">
      <c r="A70" s="132" t="s">
        <v>199</v>
      </c>
      <c r="B70" s="132" t="s">
        <v>98</v>
      </c>
      <c r="C70" s="132" t="s">
        <v>74</v>
      </c>
      <c r="D70" s="132" t="s">
        <v>192</v>
      </c>
      <c r="E70" s="132" t="s">
        <v>193</v>
      </c>
      <c r="F70" s="132" t="s">
        <v>194</v>
      </c>
      <c r="G70" s="132" t="s">
        <v>89</v>
      </c>
      <c r="H70" s="132" t="s">
        <v>195</v>
      </c>
      <c r="I70" s="132" t="s">
        <v>91</v>
      </c>
      <c r="J70" s="132" t="s">
        <v>196</v>
      </c>
      <c r="K70" s="136">
        <v>3.0000000000000001E-3</v>
      </c>
      <c r="L70" s="141" t="s">
        <v>82</v>
      </c>
      <c r="M70" s="141" t="s">
        <v>82</v>
      </c>
      <c r="N70" s="132"/>
      <c r="O70" s="132" t="s">
        <v>197</v>
      </c>
      <c r="P70" s="132" t="s">
        <v>198</v>
      </c>
    </row>
    <row r="71" spans="1:16" x14ac:dyDescent="0.2">
      <c r="A71" s="84" t="s">
        <v>200</v>
      </c>
      <c r="B71" s="84" t="s">
        <v>98</v>
      </c>
      <c r="C71" s="84" t="s">
        <v>74</v>
      </c>
      <c r="D71" s="84" t="s">
        <v>192</v>
      </c>
      <c r="E71" s="84" t="s">
        <v>193</v>
      </c>
      <c r="F71" s="84" t="s">
        <v>194</v>
      </c>
      <c r="G71" s="84" t="s">
        <v>89</v>
      </c>
      <c r="H71" s="84" t="s">
        <v>195</v>
      </c>
      <c r="I71" s="84" t="s">
        <v>91</v>
      </c>
      <c r="J71" s="84" t="s">
        <v>196</v>
      </c>
      <c r="K71" s="137">
        <v>3.0000000000000001E-3</v>
      </c>
      <c r="L71" s="142" t="s">
        <v>82</v>
      </c>
      <c r="M71" s="142" t="s">
        <v>82</v>
      </c>
      <c r="O71" s="84" t="s">
        <v>197</v>
      </c>
      <c r="P71" s="84" t="s">
        <v>198</v>
      </c>
    </row>
    <row r="72" spans="1:16" x14ac:dyDescent="0.2">
      <c r="A72" s="132" t="s">
        <v>201</v>
      </c>
      <c r="B72" s="132" t="s">
        <v>73</v>
      </c>
      <c r="C72" s="132" t="s">
        <v>74</v>
      </c>
      <c r="D72" s="132" t="s">
        <v>86</v>
      </c>
      <c r="E72" s="132" t="s">
        <v>87</v>
      </c>
      <c r="F72" s="132" t="s">
        <v>88</v>
      </c>
      <c r="G72" s="132" t="s">
        <v>89</v>
      </c>
      <c r="H72" s="132" t="s">
        <v>90</v>
      </c>
      <c r="I72" s="132" t="s">
        <v>91</v>
      </c>
      <c r="J72" s="132" t="s">
        <v>92</v>
      </c>
      <c r="K72" s="136">
        <v>5.0000000000000001E-3</v>
      </c>
      <c r="L72" s="141" t="s">
        <v>82</v>
      </c>
      <c r="M72" s="141" t="s">
        <v>82</v>
      </c>
      <c r="N72" s="132"/>
      <c r="O72" s="132" t="s">
        <v>93</v>
      </c>
      <c r="P72" s="132" t="s">
        <v>94</v>
      </c>
    </row>
    <row r="73" spans="1:16" x14ac:dyDescent="0.2">
      <c r="A73" s="84" t="s">
        <v>202</v>
      </c>
      <c r="B73" s="84" t="s">
        <v>73</v>
      </c>
      <c r="C73" s="84" t="s">
        <v>74</v>
      </c>
      <c r="D73" s="84" t="s">
        <v>192</v>
      </c>
      <c r="E73" s="84" t="s">
        <v>193</v>
      </c>
      <c r="F73" s="84" t="s">
        <v>194</v>
      </c>
      <c r="G73" s="84" t="s">
        <v>89</v>
      </c>
      <c r="H73" s="84" t="s">
        <v>195</v>
      </c>
      <c r="I73" s="84" t="s">
        <v>91</v>
      </c>
      <c r="J73" s="84" t="s">
        <v>196</v>
      </c>
      <c r="K73" s="137">
        <v>3.0000000000000001E-3</v>
      </c>
      <c r="L73" s="142" t="s">
        <v>82</v>
      </c>
      <c r="M73" s="142" t="s">
        <v>82</v>
      </c>
      <c r="O73" s="84" t="s">
        <v>197</v>
      </c>
      <c r="P73" s="84" t="s">
        <v>198</v>
      </c>
    </row>
    <row r="74" spans="1:16" x14ac:dyDescent="0.2">
      <c r="A74" s="132" t="s">
        <v>203</v>
      </c>
      <c r="B74" s="132" t="s">
        <v>73</v>
      </c>
      <c r="C74" s="132" t="s">
        <v>74</v>
      </c>
      <c r="D74" s="132" t="s">
        <v>192</v>
      </c>
      <c r="E74" s="132" t="s">
        <v>193</v>
      </c>
      <c r="F74" s="132" t="s">
        <v>194</v>
      </c>
      <c r="G74" s="132" t="s">
        <v>89</v>
      </c>
      <c r="H74" s="132" t="s">
        <v>195</v>
      </c>
      <c r="I74" s="132" t="s">
        <v>91</v>
      </c>
      <c r="J74" s="132" t="s">
        <v>196</v>
      </c>
      <c r="K74" s="136">
        <v>3.0000000000000001E-3</v>
      </c>
      <c r="L74" s="141" t="s">
        <v>82</v>
      </c>
      <c r="M74" s="141" t="s">
        <v>82</v>
      </c>
      <c r="N74" s="132"/>
      <c r="O74" s="132" t="s">
        <v>197</v>
      </c>
      <c r="P74" s="132" t="s">
        <v>198</v>
      </c>
    </row>
    <row r="75" spans="1:16" x14ac:dyDescent="0.2">
      <c r="A75" s="84" t="s">
        <v>204</v>
      </c>
      <c r="B75" s="84" t="s">
        <v>98</v>
      </c>
      <c r="C75" s="84" t="s">
        <v>74</v>
      </c>
      <c r="D75" s="84" t="s">
        <v>192</v>
      </c>
      <c r="E75" s="84" t="s">
        <v>193</v>
      </c>
      <c r="F75" s="84" t="s">
        <v>194</v>
      </c>
      <c r="G75" s="84" t="s">
        <v>89</v>
      </c>
      <c r="H75" s="84" t="s">
        <v>195</v>
      </c>
      <c r="I75" s="84" t="s">
        <v>91</v>
      </c>
      <c r="J75" s="84" t="s">
        <v>196</v>
      </c>
      <c r="K75" s="137">
        <v>3.0000000000000001E-3</v>
      </c>
      <c r="L75" s="142" t="s">
        <v>82</v>
      </c>
      <c r="M75" s="142" t="s">
        <v>82</v>
      </c>
      <c r="O75" s="84" t="s">
        <v>197</v>
      </c>
      <c r="P75" s="84" t="s">
        <v>198</v>
      </c>
    </row>
    <row r="76" spans="1:16" x14ac:dyDescent="0.2">
      <c r="A76" s="132" t="s">
        <v>205</v>
      </c>
      <c r="B76" s="132" t="s">
        <v>73</v>
      </c>
      <c r="C76" s="132" t="s">
        <v>74</v>
      </c>
      <c r="D76" s="132" t="s">
        <v>192</v>
      </c>
      <c r="E76" s="132" t="s">
        <v>193</v>
      </c>
      <c r="F76" s="132" t="s">
        <v>194</v>
      </c>
      <c r="G76" s="132" t="s">
        <v>89</v>
      </c>
      <c r="H76" s="132" t="s">
        <v>195</v>
      </c>
      <c r="I76" s="132" t="s">
        <v>91</v>
      </c>
      <c r="J76" s="132" t="s">
        <v>196</v>
      </c>
      <c r="K76" s="136">
        <v>3.0000000000000001E-3</v>
      </c>
      <c r="L76" s="141" t="s">
        <v>82</v>
      </c>
      <c r="M76" s="141" t="s">
        <v>82</v>
      </c>
      <c r="N76" s="132"/>
      <c r="O76" s="132" t="s">
        <v>197</v>
      </c>
      <c r="P76" s="132" t="s">
        <v>198</v>
      </c>
    </row>
    <row r="77" spans="1:16" x14ac:dyDescent="0.2">
      <c r="A77" s="84" t="s">
        <v>206</v>
      </c>
      <c r="B77" s="84" t="s">
        <v>98</v>
      </c>
      <c r="C77" s="84" t="s">
        <v>74</v>
      </c>
      <c r="D77" s="84" t="s">
        <v>192</v>
      </c>
      <c r="E77" s="84" t="s">
        <v>193</v>
      </c>
      <c r="F77" s="84" t="s">
        <v>194</v>
      </c>
      <c r="G77" s="84" t="s">
        <v>89</v>
      </c>
      <c r="H77" s="84" t="s">
        <v>195</v>
      </c>
      <c r="I77" s="84" t="s">
        <v>91</v>
      </c>
      <c r="J77" s="84" t="s">
        <v>196</v>
      </c>
      <c r="K77" s="137">
        <v>3.0000000000000001E-3</v>
      </c>
      <c r="L77" s="142" t="s">
        <v>82</v>
      </c>
      <c r="M77" s="142" t="s">
        <v>82</v>
      </c>
      <c r="O77" s="84" t="s">
        <v>197</v>
      </c>
      <c r="P77" s="84" t="s">
        <v>198</v>
      </c>
    </row>
    <row r="78" spans="1:16" x14ac:dyDescent="0.2">
      <c r="A78" s="132" t="s">
        <v>207</v>
      </c>
      <c r="B78" s="132" t="s">
        <v>98</v>
      </c>
      <c r="C78" s="132" t="s">
        <v>74</v>
      </c>
      <c r="D78" s="132" t="s">
        <v>192</v>
      </c>
      <c r="E78" s="132" t="s">
        <v>193</v>
      </c>
      <c r="F78" s="132" t="s">
        <v>194</v>
      </c>
      <c r="G78" s="132" t="s">
        <v>89</v>
      </c>
      <c r="H78" s="132" t="s">
        <v>195</v>
      </c>
      <c r="I78" s="132" t="s">
        <v>91</v>
      </c>
      <c r="J78" s="132" t="s">
        <v>196</v>
      </c>
      <c r="K78" s="136">
        <v>3.0000000000000001E-3</v>
      </c>
      <c r="L78" s="141" t="s">
        <v>82</v>
      </c>
      <c r="M78" s="141" t="s">
        <v>82</v>
      </c>
      <c r="N78" s="132"/>
      <c r="O78" s="132" t="s">
        <v>197</v>
      </c>
      <c r="P78" s="132" t="s">
        <v>198</v>
      </c>
    </row>
    <row r="79" spans="1:16" x14ac:dyDescent="0.2">
      <c r="A79" s="84" t="s">
        <v>208</v>
      </c>
      <c r="B79" s="84" t="s">
        <v>98</v>
      </c>
      <c r="C79" s="84" t="s">
        <v>74</v>
      </c>
      <c r="D79" s="84" t="s">
        <v>192</v>
      </c>
      <c r="E79" s="84" t="s">
        <v>193</v>
      </c>
      <c r="F79" s="84" t="s">
        <v>194</v>
      </c>
      <c r="G79" s="84" t="s">
        <v>89</v>
      </c>
      <c r="H79" s="84" t="s">
        <v>195</v>
      </c>
      <c r="I79" s="84" t="s">
        <v>91</v>
      </c>
      <c r="J79" s="84" t="s">
        <v>196</v>
      </c>
      <c r="K79" s="137">
        <v>3.0000000000000001E-3</v>
      </c>
      <c r="L79" s="142" t="s">
        <v>82</v>
      </c>
      <c r="M79" s="142" t="s">
        <v>82</v>
      </c>
      <c r="O79" s="84" t="s">
        <v>197</v>
      </c>
      <c r="P79" s="84" t="s">
        <v>198</v>
      </c>
    </row>
    <row r="80" spans="1:16" x14ac:dyDescent="0.2">
      <c r="A80" s="132" t="s">
        <v>209</v>
      </c>
      <c r="B80" s="132" t="s">
        <v>73</v>
      </c>
      <c r="C80" s="132" t="s">
        <v>74</v>
      </c>
      <c r="D80" s="132" t="s">
        <v>192</v>
      </c>
      <c r="E80" s="132" t="s">
        <v>193</v>
      </c>
      <c r="F80" s="132" t="s">
        <v>194</v>
      </c>
      <c r="G80" s="132" t="s">
        <v>89</v>
      </c>
      <c r="H80" s="132" t="s">
        <v>195</v>
      </c>
      <c r="I80" s="132" t="s">
        <v>91</v>
      </c>
      <c r="J80" s="132" t="s">
        <v>196</v>
      </c>
      <c r="K80" s="136">
        <v>3.0000000000000001E-3</v>
      </c>
      <c r="L80" s="141" t="s">
        <v>82</v>
      </c>
      <c r="M80" s="141" t="s">
        <v>82</v>
      </c>
      <c r="N80" s="132"/>
      <c r="O80" s="132" t="s">
        <v>197</v>
      </c>
      <c r="P80" s="132" t="s">
        <v>198</v>
      </c>
    </row>
    <row r="81" spans="1:16" x14ac:dyDescent="0.2">
      <c r="A81" s="84" t="s">
        <v>210</v>
      </c>
      <c r="B81" s="84" t="s">
        <v>98</v>
      </c>
      <c r="C81" s="84" t="s">
        <v>74</v>
      </c>
      <c r="D81" s="84" t="s">
        <v>192</v>
      </c>
      <c r="E81" s="84" t="s">
        <v>193</v>
      </c>
      <c r="F81" s="84" t="s">
        <v>194</v>
      </c>
      <c r="G81" s="84" t="s">
        <v>89</v>
      </c>
      <c r="H81" s="84" t="s">
        <v>195</v>
      </c>
      <c r="I81" s="84" t="s">
        <v>91</v>
      </c>
      <c r="J81" s="84" t="s">
        <v>196</v>
      </c>
      <c r="K81" s="137">
        <v>3.0000000000000001E-3</v>
      </c>
      <c r="L81" s="142" t="s">
        <v>82</v>
      </c>
      <c r="M81" s="142" t="s">
        <v>82</v>
      </c>
      <c r="O81" s="84" t="s">
        <v>197</v>
      </c>
      <c r="P81" s="84" t="s">
        <v>198</v>
      </c>
    </row>
    <row r="82" spans="1:16" x14ac:dyDescent="0.2">
      <c r="A82" s="132" t="s">
        <v>211</v>
      </c>
      <c r="B82" s="132" t="s">
        <v>98</v>
      </c>
      <c r="C82" s="132" t="s">
        <v>74</v>
      </c>
      <c r="D82" s="132" t="s">
        <v>192</v>
      </c>
      <c r="E82" s="132" t="s">
        <v>193</v>
      </c>
      <c r="F82" s="132" t="s">
        <v>194</v>
      </c>
      <c r="G82" s="132" t="s">
        <v>89</v>
      </c>
      <c r="H82" s="132" t="s">
        <v>195</v>
      </c>
      <c r="I82" s="132" t="s">
        <v>91</v>
      </c>
      <c r="J82" s="132" t="s">
        <v>196</v>
      </c>
      <c r="K82" s="136">
        <v>3.0000000000000001E-3</v>
      </c>
      <c r="L82" s="141" t="s">
        <v>82</v>
      </c>
      <c r="M82" s="141" t="s">
        <v>82</v>
      </c>
      <c r="N82" s="132"/>
      <c r="O82" s="132" t="s">
        <v>197</v>
      </c>
      <c r="P82" s="132" t="s">
        <v>198</v>
      </c>
    </row>
    <row r="83" spans="1:16" x14ac:dyDescent="0.2">
      <c r="A83" s="84" t="s">
        <v>212</v>
      </c>
      <c r="B83" s="84" t="s">
        <v>73</v>
      </c>
      <c r="C83" s="84" t="s">
        <v>74</v>
      </c>
      <c r="D83" s="84" t="s">
        <v>86</v>
      </c>
      <c r="E83" s="84" t="s">
        <v>87</v>
      </c>
      <c r="F83" s="84" t="s">
        <v>88</v>
      </c>
      <c r="G83" s="84" t="s">
        <v>89</v>
      </c>
      <c r="H83" s="84" t="s">
        <v>90</v>
      </c>
      <c r="I83" s="84" t="s">
        <v>91</v>
      </c>
      <c r="J83" s="84" t="s">
        <v>92</v>
      </c>
      <c r="K83" s="137">
        <v>5.0000000000000001E-3</v>
      </c>
      <c r="L83" s="142" t="s">
        <v>82</v>
      </c>
      <c r="M83" s="142" t="s">
        <v>82</v>
      </c>
      <c r="O83" s="84" t="s">
        <v>93</v>
      </c>
      <c r="P83" s="84" t="s">
        <v>94</v>
      </c>
    </row>
    <row r="84" spans="1:16" x14ac:dyDescent="0.2">
      <c r="A84" s="132" t="s">
        <v>213</v>
      </c>
      <c r="B84" s="132" t="s">
        <v>98</v>
      </c>
      <c r="C84" s="132" t="s">
        <v>74</v>
      </c>
      <c r="D84" s="132" t="s">
        <v>192</v>
      </c>
      <c r="E84" s="132" t="s">
        <v>193</v>
      </c>
      <c r="F84" s="132" t="s">
        <v>194</v>
      </c>
      <c r="G84" s="132" t="s">
        <v>89</v>
      </c>
      <c r="H84" s="132" t="s">
        <v>195</v>
      </c>
      <c r="I84" s="132" t="s">
        <v>91</v>
      </c>
      <c r="J84" s="132" t="s">
        <v>196</v>
      </c>
      <c r="K84" s="136">
        <v>3.0000000000000001E-3</v>
      </c>
      <c r="L84" s="141" t="s">
        <v>82</v>
      </c>
      <c r="M84" s="141" t="s">
        <v>82</v>
      </c>
      <c r="N84" s="132"/>
      <c r="O84" s="132" t="s">
        <v>197</v>
      </c>
      <c r="P84" s="132" t="s">
        <v>198</v>
      </c>
    </row>
    <row r="85" spans="1:16" x14ac:dyDescent="0.2">
      <c r="A85" s="84" t="s">
        <v>214</v>
      </c>
      <c r="B85" s="84" t="s">
        <v>98</v>
      </c>
      <c r="C85" s="84" t="s">
        <v>74</v>
      </c>
      <c r="D85" s="84" t="s">
        <v>192</v>
      </c>
      <c r="E85" s="84" t="s">
        <v>193</v>
      </c>
      <c r="F85" s="84" t="s">
        <v>194</v>
      </c>
      <c r="G85" s="84" t="s">
        <v>89</v>
      </c>
      <c r="H85" s="84" t="s">
        <v>195</v>
      </c>
      <c r="I85" s="84" t="s">
        <v>91</v>
      </c>
      <c r="J85" s="84" t="s">
        <v>196</v>
      </c>
      <c r="K85" s="137">
        <v>3.0000000000000001E-3</v>
      </c>
      <c r="L85" s="142" t="s">
        <v>82</v>
      </c>
      <c r="M85" s="142" t="s">
        <v>82</v>
      </c>
      <c r="O85" s="84" t="s">
        <v>197</v>
      </c>
      <c r="P85" s="84" t="s">
        <v>198</v>
      </c>
    </row>
    <row r="86" spans="1:16" x14ac:dyDescent="0.2">
      <c r="A86" s="132" t="s">
        <v>215</v>
      </c>
      <c r="B86" s="132" t="s">
        <v>73</v>
      </c>
      <c r="C86" s="132" t="s">
        <v>74</v>
      </c>
      <c r="D86" s="132" t="s">
        <v>192</v>
      </c>
      <c r="E86" s="132" t="s">
        <v>193</v>
      </c>
      <c r="F86" s="132" t="s">
        <v>194</v>
      </c>
      <c r="G86" s="132" t="s">
        <v>89</v>
      </c>
      <c r="H86" s="132" t="s">
        <v>195</v>
      </c>
      <c r="I86" s="132" t="s">
        <v>91</v>
      </c>
      <c r="J86" s="132" t="s">
        <v>196</v>
      </c>
      <c r="K86" s="136">
        <v>3.0000000000000001E-3</v>
      </c>
      <c r="L86" s="141" t="s">
        <v>82</v>
      </c>
      <c r="M86" s="141" t="s">
        <v>82</v>
      </c>
      <c r="N86" s="132"/>
      <c r="O86" s="132" t="s">
        <v>197</v>
      </c>
      <c r="P86" s="132" t="s">
        <v>198</v>
      </c>
    </row>
    <row r="87" spans="1:16" x14ac:dyDescent="0.2">
      <c r="A87" s="84" t="s">
        <v>216</v>
      </c>
      <c r="B87" s="84" t="s">
        <v>98</v>
      </c>
      <c r="C87" s="84" t="s">
        <v>74</v>
      </c>
      <c r="D87" s="84" t="s">
        <v>192</v>
      </c>
      <c r="E87" s="84" t="s">
        <v>193</v>
      </c>
      <c r="F87" s="84" t="s">
        <v>194</v>
      </c>
      <c r="G87" s="84" t="s">
        <v>89</v>
      </c>
      <c r="H87" s="84" t="s">
        <v>195</v>
      </c>
      <c r="I87" s="84" t="s">
        <v>91</v>
      </c>
      <c r="J87" s="84" t="s">
        <v>196</v>
      </c>
      <c r="K87" s="137">
        <v>3.0000000000000001E-3</v>
      </c>
      <c r="L87" s="142" t="s">
        <v>82</v>
      </c>
      <c r="M87" s="142" t="s">
        <v>82</v>
      </c>
      <c r="O87" s="84" t="s">
        <v>197</v>
      </c>
      <c r="P87" s="84" t="s">
        <v>198</v>
      </c>
    </row>
    <row r="88" spans="1:16" x14ac:dyDescent="0.2">
      <c r="A88" s="132" t="s">
        <v>217</v>
      </c>
      <c r="B88" s="132" t="s">
        <v>98</v>
      </c>
      <c r="C88" s="132" t="s">
        <v>74</v>
      </c>
      <c r="D88" s="132" t="s">
        <v>75</v>
      </c>
      <c r="E88" s="132" t="s">
        <v>76</v>
      </c>
      <c r="F88" s="132" t="s">
        <v>77</v>
      </c>
      <c r="G88" s="132" t="s">
        <v>78</v>
      </c>
      <c r="H88" s="132" t="s">
        <v>79</v>
      </c>
      <c r="I88" s="132" t="s">
        <v>80</v>
      </c>
      <c r="J88" s="132" t="s">
        <v>81</v>
      </c>
      <c r="K88" s="136">
        <v>7.1999999999999995E-2</v>
      </c>
      <c r="L88" s="141" t="s">
        <v>82</v>
      </c>
      <c r="M88" s="141" t="s">
        <v>82</v>
      </c>
      <c r="N88" s="132"/>
      <c r="O88" s="132" t="s">
        <v>83</v>
      </c>
      <c r="P88" s="132" t="s">
        <v>84</v>
      </c>
    </row>
    <row r="89" spans="1:16" x14ac:dyDescent="0.2">
      <c r="A89" s="84" t="s">
        <v>218</v>
      </c>
      <c r="B89" s="84" t="s">
        <v>73</v>
      </c>
      <c r="C89" s="84" t="s">
        <v>74</v>
      </c>
      <c r="D89" s="84" t="s">
        <v>86</v>
      </c>
      <c r="E89" s="84" t="s">
        <v>87</v>
      </c>
      <c r="F89" s="84" t="s">
        <v>88</v>
      </c>
      <c r="G89" s="84" t="s">
        <v>89</v>
      </c>
      <c r="H89" s="84" t="s">
        <v>90</v>
      </c>
      <c r="I89" s="84" t="s">
        <v>91</v>
      </c>
      <c r="J89" s="84" t="s">
        <v>92</v>
      </c>
      <c r="K89" s="137">
        <v>5.0000000000000001E-3</v>
      </c>
      <c r="L89" s="142" t="s">
        <v>82</v>
      </c>
      <c r="M89" s="142" t="s">
        <v>82</v>
      </c>
      <c r="O89" s="84" t="s">
        <v>93</v>
      </c>
      <c r="P89" s="84" t="s">
        <v>94</v>
      </c>
    </row>
    <row r="90" spans="1:16" x14ac:dyDescent="0.2">
      <c r="A90" s="132" t="s">
        <v>219</v>
      </c>
      <c r="B90" s="132" t="s">
        <v>73</v>
      </c>
      <c r="C90" s="132" t="s">
        <v>74</v>
      </c>
      <c r="D90" s="132" t="s">
        <v>157</v>
      </c>
      <c r="E90" s="132" t="s">
        <v>110</v>
      </c>
      <c r="F90" s="132" t="s">
        <v>158</v>
      </c>
      <c r="G90" s="132" t="s">
        <v>89</v>
      </c>
      <c r="H90" s="132" t="s">
        <v>159</v>
      </c>
      <c r="I90" s="132" t="s">
        <v>80</v>
      </c>
      <c r="J90" s="132" t="s">
        <v>160</v>
      </c>
      <c r="K90" s="136">
        <v>3.0000000000000001E-3</v>
      </c>
      <c r="L90" s="141" t="s">
        <v>82</v>
      </c>
      <c r="M90" s="141" t="s">
        <v>82</v>
      </c>
      <c r="N90" s="132"/>
      <c r="O90" s="132" t="s">
        <v>161</v>
      </c>
      <c r="P90" s="132" t="s">
        <v>162</v>
      </c>
    </row>
    <row r="91" spans="1:16" x14ac:dyDescent="0.2">
      <c r="A91" s="84" t="s">
        <v>220</v>
      </c>
      <c r="B91" s="84" t="s">
        <v>73</v>
      </c>
      <c r="C91" s="84" t="s">
        <v>74</v>
      </c>
      <c r="D91" s="84" t="s">
        <v>86</v>
      </c>
      <c r="E91" s="84" t="s">
        <v>87</v>
      </c>
      <c r="F91" s="84" t="s">
        <v>88</v>
      </c>
      <c r="G91" s="84" t="s">
        <v>89</v>
      </c>
      <c r="H91" s="84" t="s">
        <v>90</v>
      </c>
      <c r="I91" s="84" t="s">
        <v>91</v>
      </c>
      <c r="J91" s="84" t="s">
        <v>92</v>
      </c>
      <c r="K91" s="137">
        <v>5.0000000000000001E-3</v>
      </c>
      <c r="L91" s="142" t="s">
        <v>82</v>
      </c>
      <c r="M91" s="142" t="s">
        <v>82</v>
      </c>
      <c r="O91" s="84" t="s">
        <v>93</v>
      </c>
      <c r="P91" s="84" t="s">
        <v>94</v>
      </c>
    </row>
    <row r="92" spans="1:16" x14ac:dyDescent="0.2">
      <c r="A92" s="132" t="s">
        <v>221</v>
      </c>
      <c r="B92" s="132" t="s">
        <v>73</v>
      </c>
      <c r="C92" s="132" t="s">
        <v>74</v>
      </c>
      <c r="D92" s="132" t="s">
        <v>222</v>
      </c>
      <c r="E92" s="132" t="s">
        <v>223</v>
      </c>
      <c r="F92" s="132"/>
      <c r="G92" s="132" t="s">
        <v>78</v>
      </c>
      <c r="H92" s="132" t="s">
        <v>224</v>
      </c>
      <c r="I92" s="132" t="s">
        <v>80</v>
      </c>
      <c r="J92" s="132" t="s">
        <v>225</v>
      </c>
      <c r="K92" s="136">
        <v>0.81599999999999995</v>
      </c>
      <c r="L92" s="141" t="s">
        <v>82</v>
      </c>
      <c r="M92" s="141"/>
      <c r="N92" s="132"/>
      <c r="O92" s="132" t="s">
        <v>226</v>
      </c>
      <c r="P92" s="132" t="s">
        <v>227</v>
      </c>
    </row>
    <row r="93" spans="1:16" x14ac:dyDescent="0.2">
      <c r="A93" s="84" t="s">
        <v>228</v>
      </c>
      <c r="B93" s="84" t="s">
        <v>98</v>
      </c>
      <c r="C93" s="84" t="s">
        <v>229</v>
      </c>
      <c r="D93" s="84" t="s">
        <v>230</v>
      </c>
      <c r="E93" s="84" t="s">
        <v>231</v>
      </c>
      <c r="G93" s="84" t="s">
        <v>232</v>
      </c>
      <c r="H93" s="84" t="s">
        <v>233</v>
      </c>
      <c r="I93" s="84" t="s">
        <v>147</v>
      </c>
      <c r="J93" s="84" t="s">
        <v>234</v>
      </c>
      <c r="K93" s="137">
        <v>0.33600000000000002</v>
      </c>
      <c r="L93" s="142" t="s">
        <v>82</v>
      </c>
      <c r="M93" s="142"/>
      <c r="O93" s="84" t="s">
        <v>235</v>
      </c>
      <c r="P93" s="84" t="s">
        <v>236</v>
      </c>
    </row>
    <row r="94" spans="1:16" x14ac:dyDescent="0.2">
      <c r="A94" s="132" t="s">
        <v>237</v>
      </c>
      <c r="B94" s="132" t="s">
        <v>98</v>
      </c>
      <c r="C94" s="132" t="s">
        <v>229</v>
      </c>
      <c r="D94" s="132" t="s">
        <v>238</v>
      </c>
      <c r="E94" s="132" t="s">
        <v>231</v>
      </c>
      <c r="F94" s="132"/>
      <c r="G94" s="132" t="s">
        <v>232</v>
      </c>
      <c r="H94" s="132" t="s">
        <v>239</v>
      </c>
      <c r="I94" s="132" t="s">
        <v>147</v>
      </c>
      <c r="J94" s="132" t="s">
        <v>240</v>
      </c>
      <c r="K94" s="136">
        <v>0.156</v>
      </c>
      <c r="L94" s="141" t="s">
        <v>82</v>
      </c>
      <c r="M94" s="141"/>
      <c r="N94" s="132"/>
      <c r="O94" s="132" t="s">
        <v>241</v>
      </c>
      <c r="P94" s="132" t="s">
        <v>242</v>
      </c>
    </row>
    <row r="95" spans="1:16" x14ac:dyDescent="0.2">
      <c r="A95" s="84" t="s">
        <v>243</v>
      </c>
      <c r="B95" s="84" t="s">
        <v>98</v>
      </c>
      <c r="C95" s="84" t="s">
        <v>229</v>
      </c>
      <c r="D95" s="84" t="s">
        <v>244</v>
      </c>
      <c r="E95" s="84" t="s">
        <v>245</v>
      </c>
      <c r="G95" s="84" t="s">
        <v>246</v>
      </c>
      <c r="H95" s="84" t="s">
        <v>247</v>
      </c>
      <c r="I95" s="84" t="s">
        <v>245</v>
      </c>
      <c r="J95" s="84" t="s">
        <v>244</v>
      </c>
      <c r="K95" s="137">
        <v>0.318</v>
      </c>
      <c r="L95" s="142" t="s">
        <v>82</v>
      </c>
      <c r="M95" s="142"/>
      <c r="O95" s="84" t="s">
        <v>248</v>
      </c>
      <c r="P95" s="84" t="s">
        <v>249</v>
      </c>
    </row>
    <row r="96" spans="1:16" x14ac:dyDescent="0.2">
      <c r="A96" s="132" t="s">
        <v>250</v>
      </c>
      <c r="B96" s="132" t="s">
        <v>98</v>
      </c>
      <c r="C96" s="132" t="s">
        <v>229</v>
      </c>
      <c r="D96" s="132" t="s">
        <v>244</v>
      </c>
      <c r="E96" s="132" t="s">
        <v>245</v>
      </c>
      <c r="F96" s="132"/>
      <c r="G96" s="132" t="s">
        <v>246</v>
      </c>
      <c r="H96" s="132" t="s">
        <v>247</v>
      </c>
      <c r="I96" s="132" t="s">
        <v>245</v>
      </c>
      <c r="J96" s="132" t="s">
        <v>244</v>
      </c>
      <c r="K96" s="136">
        <v>0.318</v>
      </c>
      <c r="L96" s="141" t="s">
        <v>82</v>
      </c>
      <c r="M96" s="141"/>
      <c r="N96" s="132"/>
      <c r="O96" s="132" t="s">
        <v>248</v>
      </c>
      <c r="P96" s="132" t="s">
        <v>249</v>
      </c>
    </row>
    <row r="97" spans="1:16" x14ac:dyDescent="0.2">
      <c r="A97" s="84" t="s">
        <v>251</v>
      </c>
      <c r="B97" s="84" t="s">
        <v>98</v>
      </c>
      <c r="C97" s="84" t="s">
        <v>74</v>
      </c>
      <c r="D97" s="84" t="s">
        <v>252</v>
      </c>
      <c r="E97" s="84" t="s">
        <v>253</v>
      </c>
      <c r="G97" s="84" t="s">
        <v>254</v>
      </c>
      <c r="H97" s="84" t="s">
        <v>255</v>
      </c>
      <c r="I97" s="84" t="s">
        <v>80</v>
      </c>
      <c r="J97" s="84" t="s">
        <v>256</v>
      </c>
      <c r="K97" s="137">
        <v>0.39400000000000002</v>
      </c>
      <c r="L97" s="142" t="s">
        <v>82</v>
      </c>
      <c r="M97" s="142"/>
      <c r="O97" s="84" t="s">
        <v>257</v>
      </c>
      <c r="P97" s="84" t="s">
        <v>258</v>
      </c>
    </row>
    <row r="98" spans="1:16" x14ac:dyDescent="0.2">
      <c r="A98" s="132" t="s">
        <v>259</v>
      </c>
      <c r="B98" s="132" t="s">
        <v>98</v>
      </c>
      <c r="C98" s="132" t="s">
        <v>74</v>
      </c>
      <c r="D98" s="132" t="s">
        <v>260</v>
      </c>
      <c r="E98" s="132" t="s">
        <v>261</v>
      </c>
      <c r="F98" s="132"/>
      <c r="G98" s="132" t="s">
        <v>262</v>
      </c>
      <c r="H98" s="132" t="s">
        <v>263</v>
      </c>
      <c r="I98" s="132" t="s">
        <v>91</v>
      </c>
      <c r="J98" s="132" t="s">
        <v>264</v>
      </c>
      <c r="K98" s="136">
        <v>1.94</v>
      </c>
      <c r="L98" s="141" t="s">
        <v>82</v>
      </c>
      <c r="M98" s="141"/>
      <c r="N98" s="132"/>
      <c r="O98" s="132" t="s">
        <v>265</v>
      </c>
      <c r="P98" s="132" t="s">
        <v>266</v>
      </c>
    </row>
    <row r="99" spans="1:16" x14ac:dyDescent="0.2">
      <c r="A99" s="84" t="s">
        <v>267</v>
      </c>
      <c r="B99" s="84" t="s">
        <v>98</v>
      </c>
      <c r="C99" s="84" t="s">
        <v>229</v>
      </c>
      <c r="D99" s="84" t="s">
        <v>244</v>
      </c>
      <c r="E99" s="84" t="s">
        <v>245</v>
      </c>
      <c r="G99" s="84" t="s">
        <v>246</v>
      </c>
      <c r="H99" s="84" t="s">
        <v>247</v>
      </c>
      <c r="I99" s="84" t="s">
        <v>245</v>
      </c>
      <c r="J99" s="84" t="s">
        <v>244</v>
      </c>
      <c r="K99" s="137">
        <v>0.318</v>
      </c>
      <c r="L99" s="142" t="s">
        <v>82</v>
      </c>
      <c r="M99" s="142"/>
      <c r="O99" s="84" t="s">
        <v>248</v>
      </c>
      <c r="P99" s="84" t="s">
        <v>249</v>
      </c>
    </row>
    <row r="100" spans="1:16" x14ac:dyDescent="0.2">
      <c r="A100" s="132" t="s">
        <v>268</v>
      </c>
      <c r="B100" s="132" t="s">
        <v>98</v>
      </c>
      <c r="C100" s="132" t="s">
        <v>229</v>
      </c>
      <c r="D100" s="132" t="s">
        <v>269</v>
      </c>
      <c r="E100" s="132" t="s">
        <v>261</v>
      </c>
      <c r="F100" s="132"/>
      <c r="G100" s="132" t="s">
        <v>270</v>
      </c>
      <c r="H100" s="132" t="s">
        <v>271</v>
      </c>
      <c r="I100" s="132" t="s">
        <v>80</v>
      </c>
      <c r="J100" s="132" t="s">
        <v>272</v>
      </c>
      <c r="K100" s="136">
        <v>1</v>
      </c>
      <c r="L100" s="141" t="s">
        <v>82</v>
      </c>
      <c r="M100" s="141"/>
      <c r="N100" s="132"/>
      <c r="O100" s="132" t="s">
        <v>273</v>
      </c>
      <c r="P100" s="132" t="s">
        <v>274</v>
      </c>
    </row>
    <row r="101" spans="1:16" x14ac:dyDescent="0.2">
      <c r="A101" s="84" t="s">
        <v>275</v>
      </c>
      <c r="B101" s="84" t="s">
        <v>98</v>
      </c>
      <c r="C101" s="84" t="s">
        <v>229</v>
      </c>
      <c r="D101" s="84" t="s">
        <v>244</v>
      </c>
      <c r="E101" s="84" t="s">
        <v>245</v>
      </c>
      <c r="G101" s="84" t="s">
        <v>246</v>
      </c>
      <c r="H101" s="84" t="s">
        <v>247</v>
      </c>
      <c r="I101" s="84" t="s">
        <v>245</v>
      </c>
      <c r="J101" s="84" t="s">
        <v>244</v>
      </c>
      <c r="K101" s="137">
        <v>0.318</v>
      </c>
      <c r="L101" s="142" t="s">
        <v>82</v>
      </c>
      <c r="M101" s="142"/>
      <c r="O101" s="84" t="s">
        <v>248</v>
      </c>
      <c r="P101" s="84" t="s">
        <v>249</v>
      </c>
    </row>
    <row r="102" spans="1:16" x14ac:dyDescent="0.2">
      <c r="A102" s="132" t="s">
        <v>276</v>
      </c>
      <c r="B102" s="132" t="s">
        <v>98</v>
      </c>
      <c r="C102" s="132" t="s">
        <v>229</v>
      </c>
      <c r="D102" s="132" t="s">
        <v>244</v>
      </c>
      <c r="E102" s="132" t="s">
        <v>245</v>
      </c>
      <c r="F102" s="132"/>
      <c r="G102" s="132" t="s">
        <v>246</v>
      </c>
      <c r="H102" s="132" t="s">
        <v>247</v>
      </c>
      <c r="I102" s="132" t="s">
        <v>245</v>
      </c>
      <c r="J102" s="132" t="s">
        <v>244</v>
      </c>
      <c r="K102" s="136">
        <v>0.318</v>
      </c>
      <c r="L102" s="141" t="s">
        <v>82</v>
      </c>
      <c r="M102" s="141"/>
      <c r="N102" s="132"/>
      <c r="O102" s="132" t="s">
        <v>248</v>
      </c>
      <c r="P102" s="132" t="s">
        <v>249</v>
      </c>
    </row>
    <row r="103" spans="1:16" x14ac:dyDescent="0.2">
      <c r="A103" s="84" t="s">
        <v>277</v>
      </c>
      <c r="B103" s="84" t="s">
        <v>98</v>
      </c>
      <c r="C103" s="84" t="s">
        <v>229</v>
      </c>
      <c r="D103" s="84" t="s">
        <v>238</v>
      </c>
      <c r="E103" s="84" t="s">
        <v>231</v>
      </c>
      <c r="G103" s="84" t="s">
        <v>232</v>
      </c>
      <c r="H103" s="84" t="s">
        <v>239</v>
      </c>
      <c r="I103" s="84" t="s">
        <v>147</v>
      </c>
      <c r="J103" s="84" t="s">
        <v>240</v>
      </c>
      <c r="K103" s="137">
        <v>0.156</v>
      </c>
      <c r="L103" s="142" t="s">
        <v>82</v>
      </c>
      <c r="M103" s="142"/>
      <c r="O103" s="84" t="s">
        <v>241</v>
      </c>
      <c r="P103" s="84" t="s">
        <v>242</v>
      </c>
    </row>
    <row r="104" spans="1:16" x14ac:dyDescent="0.2">
      <c r="A104" s="132" t="s">
        <v>278</v>
      </c>
      <c r="B104" s="132" t="s">
        <v>73</v>
      </c>
      <c r="C104" s="132" t="s">
        <v>74</v>
      </c>
      <c r="D104" s="132" t="s">
        <v>279</v>
      </c>
      <c r="E104" s="132" t="s">
        <v>280</v>
      </c>
      <c r="F104" s="132" t="s">
        <v>281</v>
      </c>
      <c r="G104" s="132" t="s">
        <v>282</v>
      </c>
      <c r="H104" s="132" t="s">
        <v>283</v>
      </c>
      <c r="I104" s="132" t="s">
        <v>80</v>
      </c>
      <c r="J104" s="132" t="s">
        <v>284</v>
      </c>
      <c r="K104" s="136">
        <v>1.57</v>
      </c>
      <c r="L104" s="141" t="s">
        <v>82</v>
      </c>
      <c r="M104" s="141"/>
      <c r="N104" s="132"/>
      <c r="O104" s="132" t="s">
        <v>285</v>
      </c>
      <c r="P104" s="132" t="s">
        <v>286</v>
      </c>
    </row>
    <row r="105" spans="1:16" x14ac:dyDescent="0.2">
      <c r="A105" s="84" t="s">
        <v>287</v>
      </c>
      <c r="B105" s="84" t="s">
        <v>73</v>
      </c>
      <c r="C105" s="84" t="s">
        <v>74</v>
      </c>
      <c r="D105" s="84" t="s">
        <v>288</v>
      </c>
      <c r="E105" s="84" t="s">
        <v>289</v>
      </c>
      <c r="F105" s="84" t="s">
        <v>290</v>
      </c>
      <c r="G105" s="84" t="s">
        <v>291</v>
      </c>
      <c r="H105" s="84" t="s">
        <v>292</v>
      </c>
      <c r="I105" s="84" t="s">
        <v>91</v>
      </c>
      <c r="J105" s="84" t="s">
        <v>293</v>
      </c>
      <c r="K105" s="137">
        <v>1.677</v>
      </c>
      <c r="L105" s="142" t="s">
        <v>82</v>
      </c>
      <c r="M105" s="142"/>
      <c r="O105" s="84" t="s">
        <v>294</v>
      </c>
      <c r="P105" s="84" t="s">
        <v>295</v>
      </c>
    </row>
    <row r="106" spans="1:16" x14ac:dyDescent="0.2">
      <c r="A106" s="132" t="s">
        <v>296</v>
      </c>
      <c r="B106" s="132" t="s">
        <v>98</v>
      </c>
      <c r="C106" s="132" t="s">
        <v>74</v>
      </c>
      <c r="D106" s="132" t="s">
        <v>297</v>
      </c>
      <c r="E106" s="132" t="s">
        <v>87</v>
      </c>
      <c r="F106" s="132"/>
      <c r="G106" s="132" t="s">
        <v>78</v>
      </c>
      <c r="H106" s="132" t="s">
        <v>298</v>
      </c>
      <c r="I106" s="132" t="s">
        <v>91</v>
      </c>
      <c r="J106" s="132" t="s">
        <v>299</v>
      </c>
      <c r="K106" s="136">
        <v>0.14000000000000001</v>
      </c>
      <c r="L106" s="141" t="s">
        <v>82</v>
      </c>
      <c r="M106" s="141"/>
      <c r="N106" s="132"/>
      <c r="O106" s="132" t="s">
        <v>300</v>
      </c>
      <c r="P106" s="132" t="s">
        <v>301</v>
      </c>
    </row>
    <row r="107" spans="1:16" x14ac:dyDescent="0.2">
      <c r="A107" s="84" t="s">
        <v>302</v>
      </c>
      <c r="B107" s="84" t="s">
        <v>98</v>
      </c>
      <c r="C107" s="84" t="s">
        <v>74</v>
      </c>
      <c r="D107" s="84" t="s">
        <v>297</v>
      </c>
      <c r="E107" s="84" t="s">
        <v>87</v>
      </c>
      <c r="G107" s="84" t="s">
        <v>78</v>
      </c>
      <c r="H107" s="84" t="s">
        <v>298</v>
      </c>
      <c r="I107" s="84" t="s">
        <v>91</v>
      </c>
      <c r="J107" s="84" t="s">
        <v>299</v>
      </c>
      <c r="K107" s="137">
        <v>0.14000000000000001</v>
      </c>
      <c r="L107" s="142" t="s">
        <v>82</v>
      </c>
      <c r="M107" s="142"/>
      <c r="O107" s="84" t="s">
        <v>300</v>
      </c>
      <c r="P107" s="84" t="s">
        <v>301</v>
      </c>
    </row>
    <row r="108" spans="1:16" x14ac:dyDescent="0.2">
      <c r="A108" s="132" t="s">
        <v>303</v>
      </c>
      <c r="B108" s="132" t="s">
        <v>73</v>
      </c>
      <c r="C108" s="132" t="s">
        <v>74</v>
      </c>
      <c r="D108" s="132" t="s">
        <v>304</v>
      </c>
      <c r="E108" s="132" t="s">
        <v>305</v>
      </c>
      <c r="F108" s="132"/>
      <c r="G108" s="132" t="s">
        <v>306</v>
      </c>
      <c r="H108" s="132" t="s">
        <v>307</v>
      </c>
      <c r="I108" s="132" t="s">
        <v>147</v>
      </c>
      <c r="J108" s="132" t="s">
        <v>308</v>
      </c>
      <c r="K108" s="136">
        <v>2.4300000000000002</v>
      </c>
      <c r="L108" s="141" t="s">
        <v>82</v>
      </c>
      <c r="M108" s="141"/>
      <c r="N108" s="132"/>
      <c r="O108" s="132" t="s">
        <v>309</v>
      </c>
      <c r="P108" s="132" t="s">
        <v>310</v>
      </c>
    </row>
    <row r="109" spans="1:16" x14ac:dyDescent="0.2">
      <c r="A109" s="84" t="s">
        <v>311</v>
      </c>
      <c r="B109" s="84" t="s">
        <v>98</v>
      </c>
      <c r="C109" s="84" t="s">
        <v>74</v>
      </c>
      <c r="D109" s="84" t="s">
        <v>297</v>
      </c>
      <c r="E109" s="84" t="s">
        <v>87</v>
      </c>
      <c r="G109" s="84" t="s">
        <v>78</v>
      </c>
      <c r="H109" s="84" t="s">
        <v>298</v>
      </c>
      <c r="I109" s="84" t="s">
        <v>91</v>
      </c>
      <c r="J109" s="84" t="s">
        <v>299</v>
      </c>
      <c r="K109" s="137">
        <v>0.14000000000000001</v>
      </c>
      <c r="L109" s="142" t="s">
        <v>82</v>
      </c>
      <c r="M109" s="142"/>
      <c r="O109" s="84" t="s">
        <v>300</v>
      </c>
      <c r="P109" s="84" t="s">
        <v>301</v>
      </c>
    </row>
    <row r="110" spans="1:16" x14ac:dyDescent="0.2">
      <c r="A110" s="132" t="s">
        <v>312</v>
      </c>
      <c r="B110" s="132" t="s">
        <v>73</v>
      </c>
      <c r="C110" s="132" t="s">
        <v>74</v>
      </c>
      <c r="D110" s="132" t="s">
        <v>297</v>
      </c>
      <c r="E110" s="132" t="s">
        <v>87</v>
      </c>
      <c r="F110" s="132"/>
      <c r="G110" s="132" t="s">
        <v>78</v>
      </c>
      <c r="H110" s="132" t="s">
        <v>298</v>
      </c>
      <c r="I110" s="132" t="s">
        <v>91</v>
      </c>
      <c r="J110" s="132" t="s">
        <v>299</v>
      </c>
      <c r="K110" s="136">
        <v>0.14000000000000001</v>
      </c>
      <c r="L110" s="141" t="s">
        <v>82</v>
      </c>
      <c r="M110" s="141"/>
      <c r="N110" s="132"/>
      <c r="O110" s="132" t="s">
        <v>300</v>
      </c>
      <c r="P110" s="132" t="s">
        <v>301</v>
      </c>
    </row>
    <row r="111" spans="1:16" x14ac:dyDescent="0.2">
      <c r="A111" s="84" t="s">
        <v>313</v>
      </c>
      <c r="B111" s="84" t="s">
        <v>73</v>
      </c>
      <c r="C111" s="84" t="s">
        <v>74</v>
      </c>
      <c r="D111" s="84" t="s">
        <v>297</v>
      </c>
      <c r="E111" s="84" t="s">
        <v>87</v>
      </c>
      <c r="G111" s="84" t="s">
        <v>78</v>
      </c>
      <c r="H111" s="84" t="s">
        <v>298</v>
      </c>
      <c r="I111" s="84" t="s">
        <v>91</v>
      </c>
      <c r="J111" s="84" t="s">
        <v>299</v>
      </c>
      <c r="K111" s="137">
        <v>0.14000000000000001</v>
      </c>
      <c r="L111" s="142" t="s">
        <v>82</v>
      </c>
      <c r="M111" s="142"/>
      <c r="O111" s="84" t="s">
        <v>300</v>
      </c>
      <c r="P111" s="84" t="s">
        <v>301</v>
      </c>
    </row>
    <row r="112" spans="1:16" x14ac:dyDescent="0.2">
      <c r="A112" s="132" t="s">
        <v>314</v>
      </c>
      <c r="B112" s="132" t="s">
        <v>73</v>
      </c>
      <c r="C112" s="132" t="s">
        <v>74</v>
      </c>
      <c r="D112" s="132" t="s">
        <v>297</v>
      </c>
      <c r="E112" s="132" t="s">
        <v>87</v>
      </c>
      <c r="F112" s="132"/>
      <c r="G112" s="132" t="s">
        <v>78</v>
      </c>
      <c r="H112" s="132" t="s">
        <v>298</v>
      </c>
      <c r="I112" s="132" t="s">
        <v>91</v>
      </c>
      <c r="J112" s="132" t="s">
        <v>299</v>
      </c>
      <c r="K112" s="136">
        <v>0.14000000000000001</v>
      </c>
      <c r="L112" s="141" t="s">
        <v>82</v>
      </c>
      <c r="M112" s="141"/>
      <c r="N112" s="132"/>
      <c r="O112" s="132" t="s">
        <v>300</v>
      </c>
      <c r="P112" s="132" t="s">
        <v>301</v>
      </c>
    </row>
    <row r="113" spans="1:16" x14ac:dyDescent="0.2">
      <c r="A113" s="84" t="s">
        <v>315</v>
      </c>
      <c r="B113" s="84" t="s">
        <v>73</v>
      </c>
      <c r="C113" s="84" t="s">
        <v>74</v>
      </c>
      <c r="D113" s="84" t="s">
        <v>316</v>
      </c>
      <c r="E113" s="84" t="s">
        <v>317</v>
      </c>
      <c r="F113" s="84" t="s">
        <v>111</v>
      </c>
      <c r="G113" s="84" t="s">
        <v>78</v>
      </c>
      <c r="H113" s="84" t="s">
        <v>318</v>
      </c>
      <c r="I113" s="84" t="s">
        <v>80</v>
      </c>
      <c r="J113" s="84" t="s">
        <v>319</v>
      </c>
      <c r="K113" s="137">
        <v>0.39</v>
      </c>
      <c r="L113" s="142" t="s">
        <v>82</v>
      </c>
      <c r="M113" s="142"/>
      <c r="O113" s="84" t="s">
        <v>320</v>
      </c>
      <c r="P113" s="84" t="s">
        <v>321</v>
      </c>
    </row>
    <row r="114" spans="1:16" x14ac:dyDescent="0.2">
      <c r="A114" s="132" t="s">
        <v>322</v>
      </c>
      <c r="B114" s="132" t="s">
        <v>73</v>
      </c>
      <c r="C114" s="132" t="s">
        <v>74</v>
      </c>
      <c r="D114" s="132" t="s">
        <v>288</v>
      </c>
      <c r="E114" s="132" t="s">
        <v>289</v>
      </c>
      <c r="F114" s="132" t="s">
        <v>290</v>
      </c>
      <c r="G114" s="132" t="s">
        <v>291</v>
      </c>
      <c r="H114" s="132" t="s">
        <v>292</v>
      </c>
      <c r="I114" s="132" t="s">
        <v>91</v>
      </c>
      <c r="J114" s="132" t="s">
        <v>293</v>
      </c>
      <c r="K114" s="136">
        <v>1.677</v>
      </c>
      <c r="L114" s="141" t="s">
        <v>82</v>
      </c>
      <c r="M114" s="141"/>
      <c r="N114" s="132"/>
      <c r="O114" s="132" t="s">
        <v>294</v>
      </c>
      <c r="P114" s="132" t="s">
        <v>295</v>
      </c>
    </row>
    <row r="115" spans="1:16" x14ac:dyDescent="0.2">
      <c r="A115" s="84" t="s">
        <v>323</v>
      </c>
      <c r="B115" s="84" t="s">
        <v>73</v>
      </c>
      <c r="C115" s="84" t="s">
        <v>74</v>
      </c>
      <c r="D115" s="84" t="s">
        <v>316</v>
      </c>
      <c r="E115" s="84" t="s">
        <v>317</v>
      </c>
      <c r="F115" s="84" t="s">
        <v>111</v>
      </c>
      <c r="G115" s="84" t="s">
        <v>78</v>
      </c>
      <c r="H115" s="84" t="s">
        <v>318</v>
      </c>
      <c r="I115" s="84" t="s">
        <v>80</v>
      </c>
      <c r="J115" s="84" t="s">
        <v>319</v>
      </c>
      <c r="K115" s="137">
        <v>0.39</v>
      </c>
      <c r="L115" s="142" t="s">
        <v>82</v>
      </c>
      <c r="M115" s="142"/>
      <c r="O115" s="84" t="s">
        <v>320</v>
      </c>
      <c r="P115" s="84" t="s">
        <v>321</v>
      </c>
    </row>
    <row r="116" spans="1:16" x14ac:dyDescent="0.2">
      <c r="A116" s="132" t="s">
        <v>324</v>
      </c>
      <c r="B116" s="132" t="s">
        <v>73</v>
      </c>
      <c r="C116" s="132" t="s">
        <v>74</v>
      </c>
      <c r="D116" s="132" t="s">
        <v>288</v>
      </c>
      <c r="E116" s="132" t="s">
        <v>289</v>
      </c>
      <c r="F116" s="132" t="s">
        <v>290</v>
      </c>
      <c r="G116" s="132" t="s">
        <v>291</v>
      </c>
      <c r="H116" s="132" t="s">
        <v>292</v>
      </c>
      <c r="I116" s="132" t="s">
        <v>91</v>
      </c>
      <c r="J116" s="132" t="s">
        <v>293</v>
      </c>
      <c r="K116" s="136">
        <v>1.677</v>
      </c>
      <c r="L116" s="141" t="s">
        <v>82</v>
      </c>
      <c r="M116" s="141"/>
      <c r="N116" s="132"/>
      <c r="O116" s="132" t="s">
        <v>294</v>
      </c>
      <c r="P116" s="132" t="s">
        <v>295</v>
      </c>
    </row>
    <row r="117" spans="1:16" x14ac:dyDescent="0.2">
      <c r="A117" s="84" t="s">
        <v>325</v>
      </c>
      <c r="B117" s="84" t="s">
        <v>73</v>
      </c>
      <c r="C117" s="84" t="s">
        <v>74</v>
      </c>
      <c r="D117" s="84" t="s">
        <v>297</v>
      </c>
      <c r="E117" s="84" t="s">
        <v>87</v>
      </c>
      <c r="G117" s="84" t="s">
        <v>78</v>
      </c>
      <c r="H117" s="84" t="s">
        <v>298</v>
      </c>
      <c r="I117" s="84" t="s">
        <v>91</v>
      </c>
      <c r="J117" s="84" t="s">
        <v>299</v>
      </c>
      <c r="K117" s="137">
        <v>0.14000000000000001</v>
      </c>
      <c r="L117" s="142" t="s">
        <v>82</v>
      </c>
      <c r="M117" s="142"/>
      <c r="O117" s="84" t="s">
        <v>300</v>
      </c>
      <c r="P117" s="84" t="s">
        <v>301</v>
      </c>
    </row>
    <row r="118" spans="1:16" x14ac:dyDescent="0.2">
      <c r="A118" s="132" t="s">
        <v>326</v>
      </c>
      <c r="B118" s="132" t="s">
        <v>98</v>
      </c>
      <c r="C118" s="132" t="s">
        <v>74</v>
      </c>
      <c r="D118" s="132" t="s">
        <v>297</v>
      </c>
      <c r="E118" s="132" t="s">
        <v>87</v>
      </c>
      <c r="F118" s="132"/>
      <c r="G118" s="132" t="s">
        <v>78</v>
      </c>
      <c r="H118" s="132" t="s">
        <v>298</v>
      </c>
      <c r="I118" s="132" t="s">
        <v>91</v>
      </c>
      <c r="J118" s="132" t="s">
        <v>299</v>
      </c>
      <c r="K118" s="136">
        <v>0.14000000000000001</v>
      </c>
      <c r="L118" s="141" t="s">
        <v>82</v>
      </c>
      <c r="M118" s="141"/>
      <c r="N118" s="132"/>
      <c r="O118" s="132" t="s">
        <v>300</v>
      </c>
      <c r="P118" s="132" t="s">
        <v>301</v>
      </c>
    </row>
    <row r="119" spans="1:16" x14ac:dyDescent="0.2">
      <c r="A119" s="84" t="s">
        <v>327</v>
      </c>
      <c r="B119" s="84" t="s">
        <v>98</v>
      </c>
      <c r="C119" s="84" t="s">
        <v>74</v>
      </c>
      <c r="D119" s="84" t="s">
        <v>297</v>
      </c>
      <c r="E119" s="84" t="s">
        <v>87</v>
      </c>
      <c r="G119" s="84" t="s">
        <v>78</v>
      </c>
      <c r="H119" s="84" t="s">
        <v>298</v>
      </c>
      <c r="I119" s="84" t="s">
        <v>91</v>
      </c>
      <c r="J119" s="84" t="s">
        <v>299</v>
      </c>
      <c r="K119" s="137">
        <v>0.14000000000000001</v>
      </c>
      <c r="L119" s="142" t="s">
        <v>82</v>
      </c>
      <c r="M119" s="142"/>
      <c r="O119" s="84" t="s">
        <v>300</v>
      </c>
      <c r="P119" s="84" t="s">
        <v>301</v>
      </c>
    </row>
    <row r="120" spans="1:16" x14ac:dyDescent="0.2">
      <c r="A120" s="132" t="s">
        <v>328</v>
      </c>
      <c r="B120" s="132" t="s">
        <v>73</v>
      </c>
      <c r="C120" s="132" t="s">
        <v>74</v>
      </c>
      <c r="D120" s="132" t="s">
        <v>297</v>
      </c>
      <c r="E120" s="132" t="s">
        <v>87</v>
      </c>
      <c r="F120" s="132"/>
      <c r="G120" s="132" t="s">
        <v>78</v>
      </c>
      <c r="H120" s="132" t="s">
        <v>298</v>
      </c>
      <c r="I120" s="132" t="s">
        <v>91</v>
      </c>
      <c r="J120" s="132" t="s">
        <v>299</v>
      </c>
      <c r="K120" s="136">
        <v>0.14000000000000001</v>
      </c>
      <c r="L120" s="141" t="s">
        <v>82</v>
      </c>
      <c r="M120" s="141"/>
      <c r="N120" s="132"/>
      <c r="O120" s="132" t="s">
        <v>300</v>
      </c>
      <c r="P120" s="132" t="s">
        <v>301</v>
      </c>
    </row>
    <row r="121" spans="1:16" x14ac:dyDescent="0.2">
      <c r="A121" s="84" t="s">
        <v>329</v>
      </c>
      <c r="B121" s="84" t="s">
        <v>98</v>
      </c>
      <c r="C121" s="84" t="s">
        <v>74</v>
      </c>
      <c r="D121" s="84" t="s">
        <v>297</v>
      </c>
      <c r="E121" s="84" t="s">
        <v>87</v>
      </c>
      <c r="G121" s="84" t="s">
        <v>78</v>
      </c>
      <c r="H121" s="84" t="s">
        <v>298</v>
      </c>
      <c r="I121" s="84" t="s">
        <v>91</v>
      </c>
      <c r="J121" s="84" t="s">
        <v>299</v>
      </c>
      <c r="K121" s="137">
        <v>0.14000000000000001</v>
      </c>
      <c r="L121" s="142" t="s">
        <v>82</v>
      </c>
      <c r="M121" s="142"/>
      <c r="O121" s="84" t="s">
        <v>300</v>
      </c>
      <c r="P121" s="84" t="s">
        <v>301</v>
      </c>
    </row>
    <row r="122" spans="1:16" x14ac:dyDescent="0.2">
      <c r="A122" s="132" t="s">
        <v>330</v>
      </c>
      <c r="B122" s="132" t="s">
        <v>98</v>
      </c>
      <c r="C122" s="132" t="s">
        <v>74</v>
      </c>
      <c r="D122" s="132" t="s">
        <v>297</v>
      </c>
      <c r="E122" s="132" t="s">
        <v>87</v>
      </c>
      <c r="F122" s="132"/>
      <c r="G122" s="132" t="s">
        <v>78</v>
      </c>
      <c r="H122" s="132" t="s">
        <v>298</v>
      </c>
      <c r="I122" s="132" t="s">
        <v>91</v>
      </c>
      <c r="J122" s="132" t="s">
        <v>299</v>
      </c>
      <c r="K122" s="136">
        <v>0.14000000000000001</v>
      </c>
      <c r="L122" s="141" t="s">
        <v>82</v>
      </c>
      <c r="M122" s="141"/>
      <c r="N122" s="132"/>
      <c r="O122" s="132" t="s">
        <v>300</v>
      </c>
      <c r="P122" s="132" t="s">
        <v>301</v>
      </c>
    </row>
    <row r="123" spans="1:16" x14ac:dyDescent="0.2">
      <c r="A123" s="84" t="s">
        <v>331</v>
      </c>
      <c r="B123" s="84" t="s">
        <v>73</v>
      </c>
      <c r="C123" s="84" t="s">
        <v>74</v>
      </c>
      <c r="D123" s="84" t="s">
        <v>332</v>
      </c>
      <c r="E123" s="84" t="s">
        <v>245</v>
      </c>
      <c r="G123" s="84" t="s">
        <v>333</v>
      </c>
      <c r="H123" s="84" t="s">
        <v>334</v>
      </c>
      <c r="I123" s="84" t="s">
        <v>335</v>
      </c>
      <c r="J123" s="84" t="s">
        <v>332</v>
      </c>
      <c r="K123" s="137">
        <v>2.63</v>
      </c>
      <c r="L123" s="142" t="s">
        <v>82</v>
      </c>
      <c r="M123" s="142"/>
      <c r="O123" s="84" t="s">
        <v>336</v>
      </c>
      <c r="P123" s="84" t="s">
        <v>337</v>
      </c>
    </row>
    <row r="124" spans="1:16" x14ac:dyDescent="0.2">
      <c r="A124" s="132" t="s">
        <v>338</v>
      </c>
      <c r="B124" s="132" t="s">
        <v>73</v>
      </c>
      <c r="C124" s="132" t="s">
        <v>74</v>
      </c>
      <c r="D124" s="132" t="s">
        <v>332</v>
      </c>
      <c r="E124" s="132" t="s">
        <v>245</v>
      </c>
      <c r="F124" s="132"/>
      <c r="G124" s="132" t="s">
        <v>333</v>
      </c>
      <c r="H124" s="132" t="s">
        <v>334</v>
      </c>
      <c r="I124" s="132" t="s">
        <v>335</v>
      </c>
      <c r="J124" s="132" t="s">
        <v>332</v>
      </c>
      <c r="K124" s="136">
        <v>2.63</v>
      </c>
      <c r="L124" s="141" t="s">
        <v>82</v>
      </c>
      <c r="M124" s="141"/>
      <c r="N124" s="132"/>
      <c r="O124" s="132" t="s">
        <v>336</v>
      </c>
      <c r="P124" s="132" t="s">
        <v>337</v>
      </c>
    </row>
    <row r="125" spans="1:16" x14ac:dyDescent="0.2">
      <c r="A125" s="84" t="s">
        <v>339</v>
      </c>
      <c r="B125" s="84" t="s">
        <v>73</v>
      </c>
      <c r="C125" s="84" t="s">
        <v>74</v>
      </c>
      <c r="D125" s="84" t="s">
        <v>340</v>
      </c>
      <c r="E125" s="84" t="s">
        <v>341</v>
      </c>
      <c r="G125" s="84" t="s">
        <v>342</v>
      </c>
      <c r="H125" s="84" t="s">
        <v>343</v>
      </c>
      <c r="I125" s="84" t="s">
        <v>91</v>
      </c>
      <c r="J125" s="84" t="s">
        <v>344</v>
      </c>
      <c r="K125" s="137">
        <v>32.762999999999998</v>
      </c>
      <c r="L125" s="142" t="s">
        <v>82</v>
      </c>
      <c r="M125" s="142"/>
      <c r="O125" s="84" t="s">
        <v>345</v>
      </c>
      <c r="P125" s="84" t="s">
        <v>346</v>
      </c>
    </row>
    <row r="126" spans="1:16" x14ac:dyDescent="0.2">
      <c r="A126" s="132" t="s">
        <v>347</v>
      </c>
      <c r="B126" s="132" t="s">
        <v>73</v>
      </c>
      <c r="C126" s="132" t="s">
        <v>74</v>
      </c>
      <c r="D126" s="132" t="s">
        <v>348</v>
      </c>
      <c r="E126" s="132" t="s">
        <v>349</v>
      </c>
      <c r="F126" s="132" t="s">
        <v>350</v>
      </c>
      <c r="G126" s="132" t="s">
        <v>89</v>
      </c>
      <c r="H126" s="132" t="s">
        <v>351</v>
      </c>
      <c r="I126" s="132" t="s">
        <v>91</v>
      </c>
      <c r="J126" s="132" t="s">
        <v>352</v>
      </c>
      <c r="K126" s="136">
        <v>2.8000000000000001E-2</v>
      </c>
      <c r="L126" s="141" t="s">
        <v>82</v>
      </c>
      <c r="M126" s="141" t="s">
        <v>82</v>
      </c>
      <c r="N126" s="132"/>
      <c r="O126" s="132" t="s">
        <v>353</v>
      </c>
      <c r="P126" s="132" t="s">
        <v>354</v>
      </c>
    </row>
    <row r="127" spans="1:16" x14ac:dyDescent="0.2">
      <c r="A127" s="84" t="s">
        <v>355</v>
      </c>
      <c r="B127" s="84" t="s">
        <v>98</v>
      </c>
      <c r="C127" s="84" t="s">
        <v>74</v>
      </c>
      <c r="D127" s="84" t="s">
        <v>356</v>
      </c>
      <c r="E127" s="84" t="s">
        <v>357</v>
      </c>
      <c r="F127" s="84" t="s">
        <v>358</v>
      </c>
      <c r="G127" s="84" t="s">
        <v>89</v>
      </c>
      <c r="H127" s="84" t="s">
        <v>359</v>
      </c>
      <c r="I127" s="84" t="s">
        <v>91</v>
      </c>
      <c r="J127" s="84" t="s">
        <v>360</v>
      </c>
      <c r="K127" s="137">
        <v>3.0000000000000001E-3</v>
      </c>
      <c r="L127" s="142" t="s">
        <v>82</v>
      </c>
      <c r="M127" s="142" t="s">
        <v>82</v>
      </c>
      <c r="O127" s="84" t="s">
        <v>361</v>
      </c>
      <c r="P127" s="84" t="s">
        <v>362</v>
      </c>
    </row>
    <row r="128" spans="1:16" x14ac:dyDescent="0.2">
      <c r="A128" s="132" t="s">
        <v>363</v>
      </c>
      <c r="B128" s="132" t="s">
        <v>98</v>
      </c>
      <c r="C128" s="132" t="s">
        <v>74</v>
      </c>
      <c r="D128" s="132" t="s">
        <v>364</v>
      </c>
      <c r="E128" s="132" t="s">
        <v>365</v>
      </c>
      <c r="F128" s="132" t="s">
        <v>366</v>
      </c>
      <c r="G128" s="132" t="s">
        <v>89</v>
      </c>
      <c r="H128" s="132" t="s">
        <v>367</v>
      </c>
      <c r="I128" s="132" t="s">
        <v>91</v>
      </c>
      <c r="J128" s="132" t="s">
        <v>368</v>
      </c>
      <c r="K128" s="136">
        <v>2E-3</v>
      </c>
      <c r="L128" s="141" t="s">
        <v>82</v>
      </c>
      <c r="M128" s="141" t="s">
        <v>82</v>
      </c>
      <c r="N128" s="132"/>
      <c r="O128" s="132" t="s">
        <v>369</v>
      </c>
      <c r="P128" s="132" t="s">
        <v>370</v>
      </c>
    </row>
    <row r="129" spans="1:16" x14ac:dyDescent="0.2">
      <c r="A129" s="84" t="s">
        <v>371</v>
      </c>
      <c r="B129" s="84" t="s">
        <v>73</v>
      </c>
      <c r="C129" s="84" t="s">
        <v>74</v>
      </c>
      <c r="D129" s="84" t="s">
        <v>356</v>
      </c>
      <c r="E129" s="84" t="s">
        <v>357</v>
      </c>
      <c r="F129" s="84" t="s">
        <v>358</v>
      </c>
      <c r="G129" s="84" t="s">
        <v>89</v>
      </c>
      <c r="H129" s="84" t="s">
        <v>359</v>
      </c>
      <c r="I129" s="84" t="s">
        <v>91</v>
      </c>
      <c r="J129" s="84" t="s">
        <v>360</v>
      </c>
      <c r="K129" s="137">
        <v>3.0000000000000001E-3</v>
      </c>
      <c r="L129" s="142" t="s">
        <v>82</v>
      </c>
      <c r="M129" s="142" t="s">
        <v>82</v>
      </c>
      <c r="O129" s="84" t="s">
        <v>361</v>
      </c>
      <c r="P129" s="84" t="s">
        <v>362</v>
      </c>
    </row>
    <row r="130" spans="1:16" x14ac:dyDescent="0.2">
      <c r="A130" s="132" t="s">
        <v>372</v>
      </c>
      <c r="B130" s="132" t="s">
        <v>73</v>
      </c>
      <c r="C130" s="132" t="s">
        <v>74</v>
      </c>
      <c r="D130" s="132" t="s">
        <v>356</v>
      </c>
      <c r="E130" s="132" t="s">
        <v>357</v>
      </c>
      <c r="F130" s="132" t="s">
        <v>358</v>
      </c>
      <c r="G130" s="132" t="s">
        <v>89</v>
      </c>
      <c r="H130" s="132" t="s">
        <v>359</v>
      </c>
      <c r="I130" s="132" t="s">
        <v>91</v>
      </c>
      <c r="J130" s="132" t="s">
        <v>360</v>
      </c>
      <c r="K130" s="136">
        <v>3.0000000000000001E-3</v>
      </c>
      <c r="L130" s="141" t="s">
        <v>82</v>
      </c>
      <c r="M130" s="141" t="s">
        <v>82</v>
      </c>
      <c r="N130" s="132"/>
      <c r="O130" s="132" t="s">
        <v>361</v>
      </c>
      <c r="P130" s="132" t="s">
        <v>362</v>
      </c>
    </row>
    <row r="131" spans="1:16" x14ac:dyDescent="0.2">
      <c r="A131" s="84" t="s">
        <v>373</v>
      </c>
      <c r="B131" s="84" t="s">
        <v>98</v>
      </c>
      <c r="C131" s="84" t="s">
        <v>74</v>
      </c>
      <c r="D131" s="84" t="s">
        <v>356</v>
      </c>
      <c r="E131" s="84" t="s">
        <v>357</v>
      </c>
      <c r="F131" s="84" t="s">
        <v>358</v>
      </c>
      <c r="G131" s="84" t="s">
        <v>89</v>
      </c>
      <c r="H131" s="84" t="s">
        <v>359</v>
      </c>
      <c r="I131" s="84" t="s">
        <v>91</v>
      </c>
      <c r="J131" s="84" t="s">
        <v>360</v>
      </c>
      <c r="K131" s="137">
        <v>3.0000000000000001E-3</v>
      </c>
      <c r="L131" s="142" t="s">
        <v>82</v>
      </c>
      <c r="M131" s="142" t="s">
        <v>82</v>
      </c>
      <c r="O131" s="84" t="s">
        <v>361</v>
      </c>
      <c r="P131" s="84" t="s">
        <v>362</v>
      </c>
    </row>
    <row r="132" spans="1:16" x14ac:dyDescent="0.2">
      <c r="A132" s="132" t="s">
        <v>374</v>
      </c>
      <c r="B132" s="132" t="s">
        <v>73</v>
      </c>
      <c r="C132" s="132" t="s">
        <v>74</v>
      </c>
      <c r="D132" s="132" t="s">
        <v>356</v>
      </c>
      <c r="E132" s="132" t="s">
        <v>357</v>
      </c>
      <c r="F132" s="132" t="s">
        <v>358</v>
      </c>
      <c r="G132" s="132" t="s">
        <v>89</v>
      </c>
      <c r="H132" s="132" t="s">
        <v>359</v>
      </c>
      <c r="I132" s="132" t="s">
        <v>91</v>
      </c>
      <c r="J132" s="132" t="s">
        <v>360</v>
      </c>
      <c r="K132" s="136">
        <v>3.0000000000000001E-3</v>
      </c>
      <c r="L132" s="141" t="s">
        <v>82</v>
      </c>
      <c r="M132" s="141" t="s">
        <v>82</v>
      </c>
      <c r="N132" s="132"/>
      <c r="O132" s="132" t="s">
        <v>361</v>
      </c>
      <c r="P132" s="132" t="s">
        <v>362</v>
      </c>
    </row>
    <row r="133" spans="1:16" x14ac:dyDescent="0.2">
      <c r="A133" s="84" t="s">
        <v>375</v>
      </c>
      <c r="B133" s="84" t="s">
        <v>98</v>
      </c>
      <c r="C133" s="84" t="s">
        <v>74</v>
      </c>
      <c r="D133" s="84" t="s">
        <v>376</v>
      </c>
      <c r="E133" s="84" t="s">
        <v>357</v>
      </c>
      <c r="F133" s="84" t="s">
        <v>377</v>
      </c>
      <c r="G133" s="84" t="s">
        <v>89</v>
      </c>
      <c r="H133" s="84" t="s">
        <v>378</v>
      </c>
      <c r="I133" s="84" t="s">
        <v>91</v>
      </c>
      <c r="J133" s="84" t="s">
        <v>379</v>
      </c>
      <c r="K133" s="137">
        <v>3.0000000000000001E-3</v>
      </c>
      <c r="L133" s="142" t="s">
        <v>82</v>
      </c>
      <c r="M133" s="142" t="s">
        <v>82</v>
      </c>
      <c r="O133" s="84" t="s">
        <v>380</v>
      </c>
      <c r="P133" s="84" t="s">
        <v>381</v>
      </c>
    </row>
    <row r="134" spans="1:16" x14ac:dyDescent="0.2">
      <c r="A134" s="132" t="s">
        <v>382</v>
      </c>
      <c r="B134" s="132" t="s">
        <v>98</v>
      </c>
      <c r="C134" s="132" t="s">
        <v>74</v>
      </c>
      <c r="D134" s="132" t="s">
        <v>383</v>
      </c>
      <c r="E134" s="132" t="s">
        <v>357</v>
      </c>
      <c r="F134" s="132" t="s">
        <v>384</v>
      </c>
      <c r="G134" s="132" t="s">
        <v>89</v>
      </c>
      <c r="H134" s="132" t="s">
        <v>385</v>
      </c>
      <c r="I134" s="132" t="s">
        <v>91</v>
      </c>
      <c r="J134" s="132" t="s">
        <v>386</v>
      </c>
      <c r="K134" s="136">
        <v>3.0000000000000001E-3</v>
      </c>
      <c r="L134" s="141" t="s">
        <v>82</v>
      </c>
      <c r="M134" s="141" t="s">
        <v>82</v>
      </c>
      <c r="N134" s="132"/>
      <c r="O134" s="132" t="s">
        <v>387</v>
      </c>
      <c r="P134" s="132" t="s">
        <v>388</v>
      </c>
    </row>
    <row r="135" spans="1:16" x14ac:dyDescent="0.2">
      <c r="A135" s="84" t="s">
        <v>389</v>
      </c>
      <c r="B135" s="84" t="s">
        <v>98</v>
      </c>
      <c r="C135" s="84" t="s">
        <v>74</v>
      </c>
      <c r="D135" s="84" t="s">
        <v>390</v>
      </c>
      <c r="E135" s="84" t="s">
        <v>357</v>
      </c>
      <c r="F135" s="84" t="s">
        <v>391</v>
      </c>
      <c r="G135" s="84" t="s">
        <v>89</v>
      </c>
      <c r="H135" s="84" t="s">
        <v>392</v>
      </c>
      <c r="I135" s="84" t="s">
        <v>91</v>
      </c>
      <c r="J135" s="84" t="s">
        <v>393</v>
      </c>
      <c r="K135" s="137">
        <v>5.4600000000000003E-2</v>
      </c>
      <c r="L135" s="142" t="s">
        <v>82</v>
      </c>
      <c r="M135" s="142" t="s">
        <v>82</v>
      </c>
      <c r="O135" s="84" t="s">
        <v>394</v>
      </c>
      <c r="P135" s="84" t="s">
        <v>395</v>
      </c>
    </row>
    <row r="136" spans="1:16" x14ac:dyDescent="0.2">
      <c r="A136" s="132" t="s">
        <v>396</v>
      </c>
      <c r="B136" s="132" t="s">
        <v>98</v>
      </c>
      <c r="C136" s="132" t="s">
        <v>74</v>
      </c>
      <c r="D136" s="132" t="s">
        <v>390</v>
      </c>
      <c r="E136" s="132" t="s">
        <v>357</v>
      </c>
      <c r="F136" s="132" t="s">
        <v>391</v>
      </c>
      <c r="G136" s="132" t="s">
        <v>89</v>
      </c>
      <c r="H136" s="132" t="s">
        <v>392</v>
      </c>
      <c r="I136" s="132" t="s">
        <v>91</v>
      </c>
      <c r="J136" s="132" t="s">
        <v>393</v>
      </c>
      <c r="K136" s="136">
        <v>5.4600000000000003E-2</v>
      </c>
      <c r="L136" s="141" t="s">
        <v>82</v>
      </c>
      <c r="M136" s="141" t="s">
        <v>82</v>
      </c>
      <c r="N136" s="132"/>
      <c r="O136" s="132" t="s">
        <v>394</v>
      </c>
      <c r="P136" s="132" t="s">
        <v>395</v>
      </c>
    </row>
    <row r="137" spans="1:16" x14ac:dyDescent="0.2">
      <c r="A137" s="84" t="s">
        <v>397</v>
      </c>
      <c r="B137" s="84" t="s">
        <v>73</v>
      </c>
      <c r="C137" s="84" t="s">
        <v>74</v>
      </c>
      <c r="D137" s="84" t="s">
        <v>398</v>
      </c>
      <c r="E137" s="84" t="s">
        <v>357</v>
      </c>
      <c r="F137" s="84" t="s">
        <v>399</v>
      </c>
      <c r="G137" s="84" t="s">
        <v>89</v>
      </c>
      <c r="H137" s="84" t="s">
        <v>400</v>
      </c>
      <c r="I137" s="84" t="s">
        <v>91</v>
      </c>
      <c r="J137" s="84" t="s">
        <v>401</v>
      </c>
      <c r="K137" s="138">
        <v>0</v>
      </c>
      <c r="L137" s="142" t="s">
        <v>82</v>
      </c>
      <c r="M137" s="142" t="s">
        <v>82</v>
      </c>
      <c r="O137" s="84" t="s">
        <v>402</v>
      </c>
      <c r="P137" s="84" t="s">
        <v>403</v>
      </c>
    </row>
    <row r="138" spans="1:16" x14ac:dyDescent="0.2">
      <c r="A138" s="132" t="s">
        <v>404</v>
      </c>
      <c r="B138" s="132" t="s">
        <v>73</v>
      </c>
      <c r="C138" s="132" t="s">
        <v>74</v>
      </c>
      <c r="D138" s="132" t="s">
        <v>405</v>
      </c>
      <c r="E138" s="132" t="s">
        <v>357</v>
      </c>
      <c r="F138" s="132" t="s">
        <v>406</v>
      </c>
      <c r="G138" s="132" t="s">
        <v>89</v>
      </c>
      <c r="H138" s="132" t="s">
        <v>407</v>
      </c>
      <c r="I138" s="132" t="s">
        <v>91</v>
      </c>
      <c r="J138" s="132" t="s">
        <v>408</v>
      </c>
      <c r="K138" s="136">
        <v>3.0000000000000001E-3</v>
      </c>
      <c r="L138" s="141" t="s">
        <v>82</v>
      </c>
      <c r="M138" s="141" t="s">
        <v>82</v>
      </c>
      <c r="N138" s="132"/>
      <c r="O138" s="132" t="s">
        <v>409</v>
      </c>
      <c r="P138" s="132" t="s">
        <v>410</v>
      </c>
    </row>
    <row r="139" spans="1:16" x14ac:dyDescent="0.2">
      <c r="A139" s="84" t="s">
        <v>411</v>
      </c>
      <c r="B139" s="84" t="s">
        <v>98</v>
      </c>
      <c r="C139" s="84" t="s">
        <v>74</v>
      </c>
      <c r="D139" s="84" t="s">
        <v>383</v>
      </c>
      <c r="E139" s="84" t="s">
        <v>357</v>
      </c>
      <c r="F139" s="84" t="s">
        <v>384</v>
      </c>
      <c r="G139" s="84" t="s">
        <v>89</v>
      </c>
      <c r="H139" s="84" t="s">
        <v>385</v>
      </c>
      <c r="I139" s="84" t="s">
        <v>91</v>
      </c>
      <c r="J139" s="84" t="s">
        <v>386</v>
      </c>
      <c r="K139" s="137">
        <v>3.0000000000000001E-3</v>
      </c>
      <c r="L139" s="142" t="s">
        <v>82</v>
      </c>
      <c r="M139" s="142" t="s">
        <v>82</v>
      </c>
      <c r="O139" s="84" t="s">
        <v>387</v>
      </c>
      <c r="P139" s="84" t="s">
        <v>388</v>
      </c>
    </row>
    <row r="140" spans="1:16" x14ac:dyDescent="0.2">
      <c r="A140" s="132" t="s">
        <v>412</v>
      </c>
      <c r="B140" s="132" t="s">
        <v>98</v>
      </c>
      <c r="C140" s="132" t="s">
        <v>74</v>
      </c>
      <c r="D140" s="132" t="s">
        <v>413</v>
      </c>
      <c r="E140" s="132" t="s">
        <v>135</v>
      </c>
      <c r="F140" s="132" t="s">
        <v>414</v>
      </c>
      <c r="G140" s="132" t="s">
        <v>89</v>
      </c>
      <c r="H140" s="132" t="s">
        <v>415</v>
      </c>
      <c r="I140" s="132" t="s">
        <v>91</v>
      </c>
      <c r="J140" s="132" t="s">
        <v>416</v>
      </c>
      <c r="K140" s="136">
        <v>5.7000000000000002E-2</v>
      </c>
      <c r="L140" s="141"/>
      <c r="M140" s="141" t="s">
        <v>82</v>
      </c>
      <c r="N140" s="132"/>
      <c r="O140" s="132" t="s">
        <v>417</v>
      </c>
      <c r="P140" s="132" t="s">
        <v>418</v>
      </c>
    </row>
    <row r="141" spans="1:16" x14ac:dyDescent="0.2">
      <c r="A141" s="84" t="s">
        <v>419</v>
      </c>
      <c r="B141" s="84" t="s">
        <v>73</v>
      </c>
      <c r="C141" s="84" t="s">
        <v>74</v>
      </c>
      <c r="D141" s="84" t="s">
        <v>383</v>
      </c>
      <c r="E141" s="84" t="s">
        <v>357</v>
      </c>
      <c r="F141" s="84" t="s">
        <v>384</v>
      </c>
      <c r="G141" s="84" t="s">
        <v>89</v>
      </c>
      <c r="H141" s="84" t="s">
        <v>385</v>
      </c>
      <c r="I141" s="84" t="s">
        <v>91</v>
      </c>
      <c r="J141" s="84" t="s">
        <v>386</v>
      </c>
      <c r="K141" s="137">
        <v>3.0000000000000001E-3</v>
      </c>
      <c r="L141" s="142" t="s">
        <v>82</v>
      </c>
      <c r="M141" s="142" t="s">
        <v>82</v>
      </c>
      <c r="O141" s="84" t="s">
        <v>387</v>
      </c>
      <c r="P141" s="84" t="s">
        <v>388</v>
      </c>
    </row>
    <row r="142" spans="1:16" x14ac:dyDescent="0.2">
      <c r="A142" s="132" t="s">
        <v>420</v>
      </c>
      <c r="B142" s="132" t="s">
        <v>73</v>
      </c>
      <c r="C142" s="132" t="s">
        <v>74</v>
      </c>
      <c r="D142" s="132" t="s">
        <v>383</v>
      </c>
      <c r="E142" s="132" t="s">
        <v>357</v>
      </c>
      <c r="F142" s="132" t="s">
        <v>384</v>
      </c>
      <c r="G142" s="132" t="s">
        <v>89</v>
      </c>
      <c r="H142" s="132" t="s">
        <v>385</v>
      </c>
      <c r="I142" s="132" t="s">
        <v>91</v>
      </c>
      <c r="J142" s="132" t="s">
        <v>386</v>
      </c>
      <c r="K142" s="136">
        <v>3.0000000000000001E-3</v>
      </c>
      <c r="L142" s="141" t="s">
        <v>82</v>
      </c>
      <c r="M142" s="141" t="s">
        <v>82</v>
      </c>
      <c r="N142" s="132"/>
      <c r="O142" s="132" t="s">
        <v>387</v>
      </c>
      <c r="P142" s="132" t="s">
        <v>388</v>
      </c>
    </row>
    <row r="143" spans="1:16" x14ac:dyDescent="0.2">
      <c r="A143" s="84" t="s">
        <v>421</v>
      </c>
      <c r="B143" s="84" t="s">
        <v>98</v>
      </c>
      <c r="C143" s="84" t="s">
        <v>74</v>
      </c>
      <c r="D143" s="84" t="s">
        <v>383</v>
      </c>
      <c r="E143" s="84" t="s">
        <v>357</v>
      </c>
      <c r="F143" s="84" t="s">
        <v>384</v>
      </c>
      <c r="G143" s="84" t="s">
        <v>89</v>
      </c>
      <c r="H143" s="84" t="s">
        <v>385</v>
      </c>
      <c r="I143" s="84" t="s">
        <v>91</v>
      </c>
      <c r="J143" s="84" t="s">
        <v>386</v>
      </c>
      <c r="K143" s="137">
        <v>3.0000000000000001E-3</v>
      </c>
      <c r="L143" s="142" t="s">
        <v>82</v>
      </c>
      <c r="M143" s="142" t="s">
        <v>82</v>
      </c>
      <c r="O143" s="84" t="s">
        <v>387</v>
      </c>
      <c r="P143" s="84" t="s">
        <v>388</v>
      </c>
    </row>
    <row r="144" spans="1:16" x14ac:dyDescent="0.2">
      <c r="A144" s="132" t="s">
        <v>422</v>
      </c>
      <c r="B144" s="132" t="s">
        <v>73</v>
      </c>
      <c r="C144" s="132" t="s">
        <v>74</v>
      </c>
      <c r="D144" s="132" t="s">
        <v>383</v>
      </c>
      <c r="E144" s="132" t="s">
        <v>357</v>
      </c>
      <c r="F144" s="132" t="s">
        <v>384</v>
      </c>
      <c r="G144" s="132" t="s">
        <v>89</v>
      </c>
      <c r="H144" s="132" t="s">
        <v>385</v>
      </c>
      <c r="I144" s="132" t="s">
        <v>91</v>
      </c>
      <c r="J144" s="132" t="s">
        <v>386</v>
      </c>
      <c r="K144" s="136">
        <v>3.0000000000000001E-3</v>
      </c>
      <c r="L144" s="141" t="s">
        <v>82</v>
      </c>
      <c r="M144" s="141" t="s">
        <v>82</v>
      </c>
      <c r="N144" s="132"/>
      <c r="O144" s="132" t="s">
        <v>387</v>
      </c>
      <c r="P144" s="132" t="s">
        <v>388</v>
      </c>
    </row>
    <row r="145" spans="1:16" x14ac:dyDescent="0.2">
      <c r="A145" s="84" t="s">
        <v>423</v>
      </c>
      <c r="B145" s="84" t="s">
        <v>98</v>
      </c>
      <c r="C145" s="84" t="s">
        <v>74</v>
      </c>
      <c r="D145" s="84" t="s">
        <v>383</v>
      </c>
      <c r="E145" s="84" t="s">
        <v>357</v>
      </c>
      <c r="F145" s="84" t="s">
        <v>384</v>
      </c>
      <c r="G145" s="84" t="s">
        <v>89</v>
      </c>
      <c r="H145" s="84" t="s">
        <v>385</v>
      </c>
      <c r="I145" s="84" t="s">
        <v>91</v>
      </c>
      <c r="J145" s="84" t="s">
        <v>386</v>
      </c>
      <c r="K145" s="137">
        <v>3.0000000000000001E-3</v>
      </c>
      <c r="L145" s="142" t="s">
        <v>82</v>
      </c>
      <c r="M145" s="142" t="s">
        <v>82</v>
      </c>
      <c r="O145" s="84" t="s">
        <v>387</v>
      </c>
      <c r="P145" s="84" t="s">
        <v>388</v>
      </c>
    </row>
    <row r="146" spans="1:16" x14ac:dyDescent="0.2">
      <c r="A146" s="132" t="s">
        <v>424</v>
      </c>
      <c r="B146" s="132" t="s">
        <v>73</v>
      </c>
      <c r="C146" s="132" t="s">
        <v>74</v>
      </c>
      <c r="D146" s="132" t="s">
        <v>425</v>
      </c>
      <c r="E146" s="132" t="s">
        <v>357</v>
      </c>
      <c r="F146" s="132" t="s">
        <v>426</v>
      </c>
      <c r="G146" s="132" t="s">
        <v>89</v>
      </c>
      <c r="H146" s="132" t="s">
        <v>427</v>
      </c>
      <c r="I146" s="132" t="s">
        <v>91</v>
      </c>
      <c r="J146" s="132" t="s">
        <v>428</v>
      </c>
      <c r="K146" s="136">
        <v>2.9000000000000001E-2</v>
      </c>
      <c r="L146" s="141" t="s">
        <v>82</v>
      </c>
      <c r="M146" s="141" t="s">
        <v>82</v>
      </c>
      <c r="N146" s="132"/>
      <c r="O146" s="132" t="s">
        <v>429</v>
      </c>
      <c r="P146" s="132" t="s">
        <v>430</v>
      </c>
    </row>
    <row r="147" spans="1:16" x14ac:dyDescent="0.2">
      <c r="A147" s="84" t="s">
        <v>431</v>
      </c>
      <c r="B147" s="84" t="s">
        <v>98</v>
      </c>
      <c r="C147" s="84" t="s">
        <v>74</v>
      </c>
      <c r="D147" s="84" t="s">
        <v>425</v>
      </c>
      <c r="E147" s="84" t="s">
        <v>357</v>
      </c>
      <c r="F147" s="84" t="s">
        <v>426</v>
      </c>
      <c r="G147" s="84" t="s">
        <v>89</v>
      </c>
      <c r="H147" s="84" t="s">
        <v>427</v>
      </c>
      <c r="I147" s="84" t="s">
        <v>91</v>
      </c>
      <c r="J147" s="84" t="s">
        <v>428</v>
      </c>
      <c r="K147" s="137">
        <v>2.9000000000000001E-2</v>
      </c>
      <c r="L147" s="142" t="s">
        <v>82</v>
      </c>
      <c r="M147" s="142" t="s">
        <v>82</v>
      </c>
      <c r="O147" s="84" t="s">
        <v>429</v>
      </c>
      <c r="P147" s="84" t="s">
        <v>430</v>
      </c>
    </row>
    <row r="148" spans="1:16" x14ac:dyDescent="0.2">
      <c r="A148" s="132" t="s">
        <v>432</v>
      </c>
      <c r="B148" s="132" t="s">
        <v>73</v>
      </c>
      <c r="C148" s="132" t="s">
        <v>74</v>
      </c>
      <c r="D148" s="132" t="s">
        <v>364</v>
      </c>
      <c r="E148" s="132" t="s">
        <v>365</v>
      </c>
      <c r="F148" s="132" t="s">
        <v>366</v>
      </c>
      <c r="G148" s="132" t="s">
        <v>89</v>
      </c>
      <c r="H148" s="132" t="s">
        <v>367</v>
      </c>
      <c r="I148" s="132" t="s">
        <v>91</v>
      </c>
      <c r="J148" s="132" t="s">
        <v>368</v>
      </c>
      <c r="K148" s="136">
        <v>2E-3</v>
      </c>
      <c r="L148" s="141" t="s">
        <v>82</v>
      </c>
      <c r="M148" s="141" t="s">
        <v>82</v>
      </c>
      <c r="N148" s="132"/>
      <c r="O148" s="132" t="s">
        <v>369</v>
      </c>
      <c r="P148" s="132" t="s">
        <v>370</v>
      </c>
    </row>
    <row r="149" spans="1:16" x14ac:dyDescent="0.2">
      <c r="A149" s="84" t="s">
        <v>433</v>
      </c>
      <c r="B149" s="84" t="s">
        <v>73</v>
      </c>
      <c r="C149" s="84" t="s">
        <v>74</v>
      </c>
      <c r="D149" s="84" t="s">
        <v>390</v>
      </c>
      <c r="E149" s="84" t="s">
        <v>357</v>
      </c>
      <c r="F149" s="84" t="s">
        <v>391</v>
      </c>
      <c r="G149" s="84" t="s">
        <v>89</v>
      </c>
      <c r="H149" s="84" t="s">
        <v>392</v>
      </c>
      <c r="I149" s="84" t="s">
        <v>91</v>
      </c>
      <c r="J149" s="84" t="s">
        <v>393</v>
      </c>
      <c r="K149" s="137">
        <v>5.4600000000000003E-2</v>
      </c>
      <c r="L149" s="142" t="s">
        <v>82</v>
      </c>
      <c r="M149" s="142" t="s">
        <v>82</v>
      </c>
      <c r="O149" s="84" t="s">
        <v>394</v>
      </c>
      <c r="P149" s="84" t="s">
        <v>395</v>
      </c>
    </row>
    <row r="150" spans="1:16" x14ac:dyDescent="0.2">
      <c r="A150" s="132" t="s">
        <v>434</v>
      </c>
      <c r="B150" s="132" t="s">
        <v>73</v>
      </c>
      <c r="C150" s="132" t="s">
        <v>74</v>
      </c>
      <c r="D150" s="132" t="s">
        <v>356</v>
      </c>
      <c r="E150" s="132" t="s">
        <v>357</v>
      </c>
      <c r="F150" s="132" t="s">
        <v>358</v>
      </c>
      <c r="G150" s="132" t="s">
        <v>89</v>
      </c>
      <c r="H150" s="132" t="s">
        <v>359</v>
      </c>
      <c r="I150" s="132" t="s">
        <v>91</v>
      </c>
      <c r="J150" s="132" t="s">
        <v>360</v>
      </c>
      <c r="K150" s="136">
        <v>3.0000000000000001E-3</v>
      </c>
      <c r="L150" s="141" t="s">
        <v>82</v>
      </c>
      <c r="M150" s="141" t="s">
        <v>82</v>
      </c>
      <c r="N150" s="132"/>
      <c r="O150" s="132" t="s">
        <v>361</v>
      </c>
      <c r="P150" s="132" t="s">
        <v>362</v>
      </c>
    </row>
    <row r="151" spans="1:16" x14ac:dyDescent="0.2">
      <c r="A151" s="84" t="s">
        <v>435</v>
      </c>
      <c r="B151" s="84" t="s">
        <v>73</v>
      </c>
      <c r="C151" s="84" t="s">
        <v>74</v>
      </c>
      <c r="D151" s="84" t="s">
        <v>383</v>
      </c>
      <c r="E151" s="84" t="s">
        <v>357</v>
      </c>
      <c r="F151" s="84" t="s">
        <v>384</v>
      </c>
      <c r="G151" s="84" t="s">
        <v>89</v>
      </c>
      <c r="H151" s="84" t="s">
        <v>385</v>
      </c>
      <c r="I151" s="84" t="s">
        <v>91</v>
      </c>
      <c r="J151" s="84" t="s">
        <v>386</v>
      </c>
      <c r="K151" s="137">
        <v>3.0000000000000001E-3</v>
      </c>
      <c r="L151" s="142" t="s">
        <v>82</v>
      </c>
      <c r="M151" s="142" t="s">
        <v>82</v>
      </c>
      <c r="O151" s="84" t="s">
        <v>387</v>
      </c>
      <c r="P151" s="84" t="s">
        <v>388</v>
      </c>
    </row>
    <row r="152" spans="1:16" x14ac:dyDescent="0.2">
      <c r="A152" s="132" t="s">
        <v>436</v>
      </c>
      <c r="B152" s="132" t="s">
        <v>98</v>
      </c>
      <c r="C152" s="132" t="s">
        <v>74</v>
      </c>
      <c r="D152" s="132" t="s">
        <v>437</v>
      </c>
      <c r="E152" s="132" t="s">
        <v>357</v>
      </c>
      <c r="F152" s="132" t="s">
        <v>438</v>
      </c>
      <c r="G152" s="132" t="s">
        <v>89</v>
      </c>
      <c r="H152" s="132" t="s">
        <v>439</v>
      </c>
      <c r="I152" s="132" t="s">
        <v>91</v>
      </c>
      <c r="J152" s="132" t="s">
        <v>440</v>
      </c>
      <c r="K152" s="136">
        <v>6.3E-2</v>
      </c>
      <c r="L152" s="141" t="s">
        <v>82</v>
      </c>
      <c r="M152" s="141" t="s">
        <v>82</v>
      </c>
      <c r="N152" s="132"/>
      <c r="O152" s="132" t="s">
        <v>441</v>
      </c>
      <c r="P152" s="132" t="s">
        <v>442</v>
      </c>
    </row>
    <row r="153" spans="1:16" x14ac:dyDescent="0.2">
      <c r="A153" s="84" t="s">
        <v>443</v>
      </c>
      <c r="B153" s="84" t="s">
        <v>73</v>
      </c>
      <c r="C153" s="84" t="s">
        <v>74</v>
      </c>
      <c r="D153" s="84" t="s">
        <v>390</v>
      </c>
      <c r="E153" s="84" t="s">
        <v>357</v>
      </c>
      <c r="F153" s="84" t="s">
        <v>391</v>
      </c>
      <c r="G153" s="84" t="s">
        <v>89</v>
      </c>
      <c r="H153" s="84" t="s">
        <v>392</v>
      </c>
      <c r="I153" s="84" t="s">
        <v>91</v>
      </c>
      <c r="J153" s="84" t="s">
        <v>393</v>
      </c>
      <c r="K153" s="137">
        <v>5.4600000000000003E-2</v>
      </c>
      <c r="L153" s="142" t="s">
        <v>82</v>
      </c>
      <c r="M153" s="142" t="s">
        <v>82</v>
      </c>
      <c r="O153" s="84" t="s">
        <v>394</v>
      </c>
      <c r="P153" s="84" t="s">
        <v>395</v>
      </c>
    </row>
    <row r="154" spans="1:16" x14ac:dyDescent="0.2">
      <c r="A154" s="132" t="s">
        <v>444</v>
      </c>
      <c r="B154" s="132" t="s">
        <v>73</v>
      </c>
      <c r="C154" s="132" t="s">
        <v>74</v>
      </c>
      <c r="D154" s="132" t="s">
        <v>405</v>
      </c>
      <c r="E154" s="132" t="s">
        <v>357</v>
      </c>
      <c r="F154" s="132" t="s">
        <v>406</v>
      </c>
      <c r="G154" s="132" t="s">
        <v>89</v>
      </c>
      <c r="H154" s="132" t="s">
        <v>407</v>
      </c>
      <c r="I154" s="132" t="s">
        <v>91</v>
      </c>
      <c r="J154" s="132" t="s">
        <v>408</v>
      </c>
      <c r="K154" s="136">
        <v>3.0000000000000001E-3</v>
      </c>
      <c r="L154" s="141" t="s">
        <v>82</v>
      </c>
      <c r="M154" s="141" t="s">
        <v>82</v>
      </c>
      <c r="N154" s="132"/>
      <c r="O154" s="132" t="s">
        <v>409</v>
      </c>
      <c r="P154" s="132" t="s">
        <v>410</v>
      </c>
    </row>
    <row r="155" spans="1:16" x14ac:dyDescent="0.2">
      <c r="A155" s="84" t="s">
        <v>445</v>
      </c>
      <c r="B155" s="84" t="s">
        <v>73</v>
      </c>
      <c r="C155" s="84" t="s">
        <v>74</v>
      </c>
      <c r="D155" s="84" t="s">
        <v>405</v>
      </c>
      <c r="E155" s="84" t="s">
        <v>357</v>
      </c>
      <c r="F155" s="84" t="s">
        <v>406</v>
      </c>
      <c r="G155" s="84" t="s">
        <v>89</v>
      </c>
      <c r="H155" s="84" t="s">
        <v>407</v>
      </c>
      <c r="I155" s="84" t="s">
        <v>91</v>
      </c>
      <c r="J155" s="84" t="s">
        <v>408</v>
      </c>
      <c r="K155" s="137">
        <v>3.0000000000000001E-3</v>
      </c>
      <c r="L155" s="142" t="s">
        <v>82</v>
      </c>
      <c r="M155" s="142" t="s">
        <v>82</v>
      </c>
      <c r="O155" s="84" t="s">
        <v>409</v>
      </c>
      <c r="P155" s="84" t="s">
        <v>410</v>
      </c>
    </row>
    <row r="156" spans="1:16" x14ac:dyDescent="0.2">
      <c r="A156" s="132" t="s">
        <v>446</v>
      </c>
      <c r="B156" s="132" t="s">
        <v>98</v>
      </c>
      <c r="C156" s="132" t="s">
        <v>74</v>
      </c>
      <c r="D156" s="132" t="s">
        <v>437</v>
      </c>
      <c r="E156" s="132" t="s">
        <v>357</v>
      </c>
      <c r="F156" s="132" t="s">
        <v>438</v>
      </c>
      <c r="G156" s="132" t="s">
        <v>89</v>
      </c>
      <c r="H156" s="132" t="s">
        <v>439</v>
      </c>
      <c r="I156" s="132" t="s">
        <v>91</v>
      </c>
      <c r="J156" s="132" t="s">
        <v>440</v>
      </c>
      <c r="K156" s="136">
        <v>6.3E-2</v>
      </c>
      <c r="L156" s="141" t="s">
        <v>82</v>
      </c>
      <c r="M156" s="141" t="s">
        <v>82</v>
      </c>
      <c r="N156" s="132"/>
      <c r="O156" s="132" t="s">
        <v>441</v>
      </c>
      <c r="P156" s="132" t="s">
        <v>442</v>
      </c>
    </row>
    <row r="157" spans="1:16" x14ac:dyDescent="0.2">
      <c r="A157" s="84" t="s">
        <v>447</v>
      </c>
      <c r="B157" s="84" t="s">
        <v>73</v>
      </c>
      <c r="C157" s="84" t="s">
        <v>74</v>
      </c>
      <c r="D157" s="84" t="s">
        <v>437</v>
      </c>
      <c r="E157" s="84" t="s">
        <v>357</v>
      </c>
      <c r="F157" s="84" t="s">
        <v>438</v>
      </c>
      <c r="G157" s="84" t="s">
        <v>89</v>
      </c>
      <c r="H157" s="84" t="s">
        <v>439</v>
      </c>
      <c r="I157" s="84" t="s">
        <v>91</v>
      </c>
      <c r="J157" s="84" t="s">
        <v>440</v>
      </c>
      <c r="K157" s="137">
        <v>6.3E-2</v>
      </c>
      <c r="L157" s="142" t="s">
        <v>82</v>
      </c>
      <c r="M157" s="142" t="s">
        <v>82</v>
      </c>
      <c r="O157" s="84" t="s">
        <v>441</v>
      </c>
      <c r="P157" s="84" t="s">
        <v>442</v>
      </c>
    </row>
    <row r="158" spans="1:16" x14ac:dyDescent="0.2">
      <c r="A158" s="132" t="s">
        <v>448</v>
      </c>
      <c r="B158" s="132" t="s">
        <v>73</v>
      </c>
      <c r="C158" s="132" t="s">
        <v>74</v>
      </c>
      <c r="D158" s="132" t="s">
        <v>437</v>
      </c>
      <c r="E158" s="132" t="s">
        <v>357</v>
      </c>
      <c r="F158" s="132" t="s">
        <v>438</v>
      </c>
      <c r="G158" s="132" t="s">
        <v>89</v>
      </c>
      <c r="H158" s="132" t="s">
        <v>439</v>
      </c>
      <c r="I158" s="132" t="s">
        <v>91</v>
      </c>
      <c r="J158" s="132" t="s">
        <v>440</v>
      </c>
      <c r="K158" s="136">
        <v>6.3E-2</v>
      </c>
      <c r="L158" s="141" t="s">
        <v>82</v>
      </c>
      <c r="M158" s="141" t="s">
        <v>82</v>
      </c>
      <c r="N158" s="132"/>
      <c r="O158" s="132" t="s">
        <v>441</v>
      </c>
      <c r="P158" s="132" t="s">
        <v>442</v>
      </c>
    </row>
    <row r="159" spans="1:16" x14ac:dyDescent="0.2">
      <c r="A159" s="84" t="s">
        <v>449</v>
      </c>
      <c r="B159" s="84" t="s">
        <v>73</v>
      </c>
      <c r="C159" s="84" t="s">
        <v>74</v>
      </c>
      <c r="D159" s="84" t="s">
        <v>364</v>
      </c>
      <c r="E159" s="84" t="s">
        <v>365</v>
      </c>
      <c r="F159" s="84" t="s">
        <v>366</v>
      </c>
      <c r="G159" s="84" t="s">
        <v>89</v>
      </c>
      <c r="H159" s="84" t="s">
        <v>367</v>
      </c>
      <c r="I159" s="84" t="s">
        <v>91</v>
      </c>
      <c r="J159" s="84" t="s">
        <v>368</v>
      </c>
      <c r="K159" s="137">
        <v>2E-3</v>
      </c>
      <c r="L159" s="142" t="s">
        <v>82</v>
      </c>
      <c r="M159" s="142" t="s">
        <v>82</v>
      </c>
      <c r="O159" s="84" t="s">
        <v>369</v>
      </c>
      <c r="P159" s="84" t="s">
        <v>370</v>
      </c>
    </row>
    <row r="160" spans="1:16" x14ac:dyDescent="0.2">
      <c r="A160" s="132" t="s">
        <v>450</v>
      </c>
      <c r="B160" s="132" t="s">
        <v>98</v>
      </c>
      <c r="C160" s="132" t="s">
        <v>74</v>
      </c>
      <c r="D160" s="132" t="s">
        <v>390</v>
      </c>
      <c r="E160" s="132" t="s">
        <v>357</v>
      </c>
      <c r="F160" s="132" t="s">
        <v>391</v>
      </c>
      <c r="G160" s="132" t="s">
        <v>89</v>
      </c>
      <c r="H160" s="132" t="s">
        <v>392</v>
      </c>
      <c r="I160" s="132" t="s">
        <v>91</v>
      </c>
      <c r="J160" s="132" t="s">
        <v>393</v>
      </c>
      <c r="K160" s="136">
        <v>5.4600000000000003E-2</v>
      </c>
      <c r="L160" s="141" t="s">
        <v>82</v>
      </c>
      <c r="M160" s="141" t="s">
        <v>82</v>
      </c>
      <c r="N160" s="132"/>
      <c r="O160" s="132" t="s">
        <v>394</v>
      </c>
      <c r="P160" s="132" t="s">
        <v>395</v>
      </c>
    </row>
    <row r="161" spans="1:16" x14ac:dyDescent="0.2">
      <c r="A161" s="84" t="s">
        <v>451</v>
      </c>
      <c r="B161" s="84" t="s">
        <v>73</v>
      </c>
      <c r="C161" s="84" t="s">
        <v>74</v>
      </c>
      <c r="D161" s="84" t="s">
        <v>452</v>
      </c>
      <c r="E161" s="84" t="s">
        <v>453</v>
      </c>
      <c r="F161" s="84" t="s">
        <v>454</v>
      </c>
      <c r="G161" s="84" t="s">
        <v>89</v>
      </c>
      <c r="H161" s="84" t="s">
        <v>455</v>
      </c>
      <c r="I161" s="84" t="s">
        <v>91</v>
      </c>
      <c r="J161" s="84" t="s">
        <v>456</v>
      </c>
      <c r="K161" s="137">
        <v>1E-3</v>
      </c>
      <c r="L161" s="142" t="s">
        <v>82</v>
      </c>
      <c r="M161" s="142" t="s">
        <v>82</v>
      </c>
      <c r="O161" s="84" t="s">
        <v>457</v>
      </c>
      <c r="P161" s="84" t="s">
        <v>458</v>
      </c>
    </row>
    <row r="162" spans="1:16" x14ac:dyDescent="0.2">
      <c r="A162" s="132" t="s">
        <v>459</v>
      </c>
      <c r="B162" s="132" t="s">
        <v>73</v>
      </c>
      <c r="C162" s="132" t="s">
        <v>74</v>
      </c>
      <c r="D162" s="132" t="s">
        <v>452</v>
      </c>
      <c r="E162" s="132" t="s">
        <v>453</v>
      </c>
      <c r="F162" s="132" t="s">
        <v>454</v>
      </c>
      <c r="G162" s="132" t="s">
        <v>89</v>
      </c>
      <c r="H162" s="132" t="s">
        <v>455</v>
      </c>
      <c r="I162" s="132" t="s">
        <v>91</v>
      </c>
      <c r="J162" s="132" t="s">
        <v>456</v>
      </c>
      <c r="K162" s="136">
        <v>1E-3</v>
      </c>
      <c r="L162" s="141" t="s">
        <v>82</v>
      </c>
      <c r="M162" s="141" t="s">
        <v>82</v>
      </c>
      <c r="N162" s="132"/>
      <c r="O162" s="132" t="s">
        <v>457</v>
      </c>
      <c r="P162" s="132" t="s">
        <v>458</v>
      </c>
    </row>
    <row r="163" spans="1:16" x14ac:dyDescent="0.2">
      <c r="A163" s="84" t="s">
        <v>460</v>
      </c>
      <c r="B163" s="84" t="s">
        <v>73</v>
      </c>
      <c r="C163" s="84" t="s">
        <v>74</v>
      </c>
      <c r="D163" s="84" t="s">
        <v>376</v>
      </c>
      <c r="E163" s="84" t="s">
        <v>357</v>
      </c>
      <c r="F163" s="84" t="s">
        <v>377</v>
      </c>
      <c r="G163" s="84" t="s">
        <v>89</v>
      </c>
      <c r="H163" s="84" t="s">
        <v>378</v>
      </c>
      <c r="I163" s="84" t="s">
        <v>91</v>
      </c>
      <c r="J163" s="84" t="s">
        <v>379</v>
      </c>
      <c r="K163" s="137">
        <v>3.0000000000000001E-3</v>
      </c>
      <c r="L163" s="142" t="s">
        <v>82</v>
      </c>
      <c r="M163" s="142" t="s">
        <v>82</v>
      </c>
      <c r="O163" s="84" t="s">
        <v>380</v>
      </c>
      <c r="P163" s="84" t="s">
        <v>381</v>
      </c>
    </row>
    <row r="164" spans="1:16" x14ac:dyDescent="0.2">
      <c r="A164" s="132" t="s">
        <v>461</v>
      </c>
      <c r="B164" s="132" t="s">
        <v>73</v>
      </c>
      <c r="C164" s="132" t="s">
        <v>74</v>
      </c>
      <c r="D164" s="132" t="s">
        <v>376</v>
      </c>
      <c r="E164" s="132" t="s">
        <v>357</v>
      </c>
      <c r="F164" s="132" t="s">
        <v>377</v>
      </c>
      <c r="G164" s="132" t="s">
        <v>89</v>
      </c>
      <c r="H164" s="132" t="s">
        <v>378</v>
      </c>
      <c r="I164" s="132" t="s">
        <v>91</v>
      </c>
      <c r="J164" s="132" t="s">
        <v>379</v>
      </c>
      <c r="K164" s="136">
        <v>3.0000000000000001E-3</v>
      </c>
      <c r="L164" s="141" t="s">
        <v>82</v>
      </c>
      <c r="M164" s="141" t="s">
        <v>82</v>
      </c>
      <c r="N164" s="132"/>
      <c r="O164" s="132" t="s">
        <v>380</v>
      </c>
      <c r="P164" s="132" t="s">
        <v>381</v>
      </c>
    </row>
    <row r="165" spans="1:16" x14ac:dyDescent="0.2">
      <c r="A165" s="84" t="s">
        <v>462</v>
      </c>
      <c r="B165" s="84" t="s">
        <v>98</v>
      </c>
      <c r="C165" s="84" t="s">
        <v>74</v>
      </c>
      <c r="D165" s="84" t="s">
        <v>390</v>
      </c>
      <c r="E165" s="84" t="s">
        <v>357</v>
      </c>
      <c r="F165" s="84" t="s">
        <v>391</v>
      </c>
      <c r="G165" s="84" t="s">
        <v>89</v>
      </c>
      <c r="H165" s="84" t="s">
        <v>392</v>
      </c>
      <c r="I165" s="84" t="s">
        <v>91</v>
      </c>
      <c r="J165" s="84" t="s">
        <v>393</v>
      </c>
      <c r="K165" s="137">
        <v>5.4600000000000003E-2</v>
      </c>
      <c r="L165" s="142" t="s">
        <v>82</v>
      </c>
      <c r="M165" s="142" t="s">
        <v>82</v>
      </c>
      <c r="O165" s="84" t="s">
        <v>394</v>
      </c>
      <c r="P165" s="84" t="s">
        <v>395</v>
      </c>
    </row>
    <row r="166" spans="1:16" x14ac:dyDescent="0.2">
      <c r="A166" s="132" t="s">
        <v>463</v>
      </c>
      <c r="B166" s="132" t="s">
        <v>73</v>
      </c>
      <c r="C166" s="132" t="s">
        <v>74</v>
      </c>
      <c r="D166" s="132" t="s">
        <v>464</v>
      </c>
      <c r="E166" s="132" t="s">
        <v>349</v>
      </c>
      <c r="F166" s="132" t="s">
        <v>465</v>
      </c>
      <c r="G166" s="132" t="s">
        <v>89</v>
      </c>
      <c r="H166" s="132" t="s">
        <v>466</v>
      </c>
      <c r="I166" s="132" t="s">
        <v>91</v>
      </c>
      <c r="J166" s="132" t="s">
        <v>467</v>
      </c>
      <c r="K166" s="136">
        <v>0.03</v>
      </c>
      <c r="L166" s="141" t="s">
        <v>82</v>
      </c>
      <c r="M166" s="141" t="s">
        <v>82</v>
      </c>
      <c r="N166" s="132"/>
      <c r="O166" s="132" t="s">
        <v>468</v>
      </c>
      <c r="P166" s="132" t="s">
        <v>469</v>
      </c>
    </row>
    <row r="167" spans="1:16" x14ac:dyDescent="0.2">
      <c r="A167" s="84" t="s">
        <v>470</v>
      </c>
      <c r="B167" s="84" t="s">
        <v>73</v>
      </c>
      <c r="C167" s="84" t="s">
        <v>74</v>
      </c>
      <c r="D167" s="84" t="s">
        <v>471</v>
      </c>
      <c r="E167" s="84" t="s">
        <v>357</v>
      </c>
      <c r="F167" s="84" t="s">
        <v>472</v>
      </c>
      <c r="G167" s="84" t="s">
        <v>89</v>
      </c>
      <c r="H167" s="84" t="s">
        <v>473</v>
      </c>
      <c r="I167" s="84" t="s">
        <v>91</v>
      </c>
      <c r="J167" s="84" t="s">
        <v>474</v>
      </c>
      <c r="K167" s="137">
        <v>2.8000000000000001E-2</v>
      </c>
      <c r="L167" s="142" t="s">
        <v>82</v>
      </c>
      <c r="M167" s="142" t="s">
        <v>82</v>
      </c>
      <c r="O167" s="84" t="s">
        <v>475</v>
      </c>
      <c r="P167" s="84" t="s">
        <v>476</v>
      </c>
    </row>
    <row r="168" spans="1:16" x14ac:dyDescent="0.2">
      <c r="A168" s="132" t="s">
        <v>477</v>
      </c>
      <c r="B168" s="132" t="s">
        <v>98</v>
      </c>
      <c r="C168" s="132" t="s">
        <v>74</v>
      </c>
      <c r="D168" s="132" t="s">
        <v>383</v>
      </c>
      <c r="E168" s="132" t="s">
        <v>357</v>
      </c>
      <c r="F168" s="132" t="s">
        <v>384</v>
      </c>
      <c r="G168" s="132" t="s">
        <v>89</v>
      </c>
      <c r="H168" s="132" t="s">
        <v>385</v>
      </c>
      <c r="I168" s="132" t="s">
        <v>91</v>
      </c>
      <c r="J168" s="132" t="s">
        <v>386</v>
      </c>
      <c r="K168" s="136">
        <v>3.0000000000000001E-3</v>
      </c>
      <c r="L168" s="141" t="s">
        <v>82</v>
      </c>
      <c r="M168" s="141" t="s">
        <v>82</v>
      </c>
      <c r="N168" s="132"/>
      <c r="O168" s="132" t="s">
        <v>387</v>
      </c>
      <c r="P168" s="132" t="s">
        <v>388</v>
      </c>
    </row>
    <row r="169" spans="1:16" x14ac:dyDescent="0.2">
      <c r="A169" s="84" t="s">
        <v>478</v>
      </c>
      <c r="B169" s="84" t="s">
        <v>98</v>
      </c>
      <c r="C169" s="84" t="s">
        <v>74</v>
      </c>
      <c r="D169" s="84" t="s">
        <v>425</v>
      </c>
      <c r="E169" s="84" t="s">
        <v>357</v>
      </c>
      <c r="F169" s="84" t="s">
        <v>426</v>
      </c>
      <c r="G169" s="84" t="s">
        <v>89</v>
      </c>
      <c r="H169" s="84" t="s">
        <v>427</v>
      </c>
      <c r="I169" s="84" t="s">
        <v>91</v>
      </c>
      <c r="J169" s="84" t="s">
        <v>428</v>
      </c>
      <c r="K169" s="137">
        <v>2.9000000000000001E-2</v>
      </c>
      <c r="L169" s="142" t="s">
        <v>82</v>
      </c>
      <c r="M169" s="142" t="s">
        <v>82</v>
      </c>
      <c r="O169" s="84" t="s">
        <v>429</v>
      </c>
      <c r="P169" s="84" t="s">
        <v>430</v>
      </c>
    </row>
    <row r="170" spans="1:16" x14ac:dyDescent="0.2">
      <c r="A170" s="132" t="s">
        <v>479</v>
      </c>
      <c r="B170" s="132" t="s">
        <v>98</v>
      </c>
      <c r="C170" s="132" t="s">
        <v>74</v>
      </c>
      <c r="D170" s="132" t="s">
        <v>364</v>
      </c>
      <c r="E170" s="132" t="s">
        <v>365</v>
      </c>
      <c r="F170" s="132" t="s">
        <v>366</v>
      </c>
      <c r="G170" s="132" t="s">
        <v>89</v>
      </c>
      <c r="H170" s="132" t="s">
        <v>367</v>
      </c>
      <c r="I170" s="132" t="s">
        <v>91</v>
      </c>
      <c r="J170" s="132" t="s">
        <v>368</v>
      </c>
      <c r="K170" s="136">
        <v>2E-3</v>
      </c>
      <c r="L170" s="141" t="s">
        <v>82</v>
      </c>
      <c r="M170" s="141" t="s">
        <v>82</v>
      </c>
      <c r="N170" s="132"/>
      <c r="O170" s="132" t="s">
        <v>369</v>
      </c>
      <c r="P170" s="132" t="s">
        <v>370</v>
      </c>
    </row>
    <row r="171" spans="1:16" x14ac:dyDescent="0.2">
      <c r="A171" s="84" t="s">
        <v>480</v>
      </c>
      <c r="B171" s="84" t="s">
        <v>73</v>
      </c>
      <c r="C171" s="84" t="s">
        <v>74</v>
      </c>
      <c r="D171" s="84" t="s">
        <v>383</v>
      </c>
      <c r="E171" s="84" t="s">
        <v>357</v>
      </c>
      <c r="F171" s="84" t="s">
        <v>384</v>
      </c>
      <c r="G171" s="84" t="s">
        <v>89</v>
      </c>
      <c r="H171" s="84" t="s">
        <v>385</v>
      </c>
      <c r="I171" s="84" t="s">
        <v>91</v>
      </c>
      <c r="J171" s="84" t="s">
        <v>386</v>
      </c>
      <c r="K171" s="137">
        <v>3.0000000000000001E-3</v>
      </c>
      <c r="L171" s="142" t="s">
        <v>82</v>
      </c>
      <c r="M171" s="142" t="s">
        <v>82</v>
      </c>
      <c r="O171" s="84" t="s">
        <v>387</v>
      </c>
      <c r="P171" s="84" t="s">
        <v>388</v>
      </c>
    </row>
    <row r="172" spans="1:16" x14ac:dyDescent="0.2">
      <c r="A172" s="132" t="s">
        <v>481</v>
      </c>
      <c r="B172" s="132" t="s">
        <v>98</v>
      </c>
      <c r="C172" s="132" t="s">
        <v>74</v>
      </c>
      <c r="D172" s="132" t="s">
        <v>425</v>
      </c>
      <c r="E172" s="132" t="s">
        <v>357</v>
      </c>
      <c r="F172" s="132" t="s">
        <v>426</v>
      </c>
      <c r="G172" s="132" t="s">
        <v>89</v>
      </c>
      <c r="H172" s="132" t="s">
        <v>427</v>
      </c>
      <c r="I172" s="132" t="s">
        <v>91</v>
      </c>
      <c r="J172" s="132" t="s">
        <v>428</v>
      </c>
      <c r="K172" s="136">
        <v>2.9000000000000001E-2</v>
      </c>
      <c r="L172" s="141" t="s">
        <v>82</v>
      </c>
      <c r="M172" s="141" t="s">
        <v>82</v>
      </c>
      <c r="N172" s="132"/>
      <c r="O172" s="132" t="s">
        <v>429</v>
      </c>
      <c r="P172" s="132" t="s">
        <v>430</v>
      </c>
    </row>
    <row r="173" spans="1:16" x14ac:dyDescent="0.2">
      <c r="A173" s="84" t="s">
        <v>482</v>
      </c>
      <c r="B173" s="84" t="s">
        <v>98</v>
      </c>
      <c r="C173" s="84" t="s">
        <v>74</v>
      </c>
      <c r="D173" s="84" t="s">
        <v>376</v>
      </c>
      <c r="E173" s="84" t="s">
        <v>357</v>
      </c>
      <c r="F173" s="84" t="s">
        <v>377</v>
      </c>
      <c r="G173" s="84" t="s">
        <v>89</v>
      </c>
      <c r="H173" s="84" t="s">
        <v>378</v>
      </c>
      <c r="I173" s="84" t="s">
        <v>91</v>
      </c>
      <c r="J173" s="84" t="s">
        <v>379</v>
      </c>
      <c r="K173" s="137">
        <v>3.0000000000000001E-3</v>
      </c>
      <c r="L173" s="142" t="s">
        <v>82</v>
      </c>
      <c r="M173" s="142" t="s">
        <v>82</v>
      </c>
      <c r="O173" s="84" t="s">
        <v>380</v>
      </c>
      <c r="P173" s="84" t="s">
        <v>381</v>
      </c>
    </row>
    <row r="174" spans="1:16" x14ac:dyDescent="0.2">
      <c r="A174" s="132" t="s">
        <v>483</v>
      </c>
      <c r="B174" s="132" t="s">
        <v>98</v>
      </c>
      <c r="C174" s="132" t="s">
        <v>74</v>
      </c>
      <c r="D174" s="132" t="s">
        <v>383</v>
      </c>
      <c r="E174" s="132" t="s">
        <v>357</v>
      </c>
      <c r="F174" s="132" t="s">
        <v>384</v>
      </c>
      <c r="G174" s="132" t="s">
        <v>89</v>
      </c>
      <c r="H174" s="132" t="s">
        <v>385</v>
      </c>
      <c r="I174" s="132" t="s">
        <v>91</v>
      </c>
      <c r="J174" s="132" t="s">
        <v>386</v>
      </c>
      <c r="K174" s="136">
        <v>3.0000000000000001E-3</v>
      </c>
      <c r="L174" s="141" t="s">
        <v>82</v>
      </c>
      <c r="M174" s="141" t="s">
        <v>82</v>
      </c>
      <c r="N174" s="132"/>
      <c r="O174" s="132" t="s">
        <v>387</v>
      </c>
      <c r="P174" s="132" t="s">
        <v>388</v>
      </c>
    </row>
    <row r="175" spans="1:16" x14ac:dyDescent="0.2">
      <c r="A175" s="84" t="s">
        <v>484</v>
      </c>
      <c r="B175" s="84" t="s">
        <v>98</v>
      </c>
      <c r="C175" s="84" t="s">
        <v>74</v>
      </c>
      <c r="D175" s="84" t="s">
        <v>485</v>
      </c>
      <c r="E175" s="84" t="s">
        <v>365</v>
      </c>
      <c r="F175" s="84" t="s">
        <v>486</v>
      </c>
      <c r="G175" s="84" t="s">
        <v>89</v>
      </c>
      <c r="H175" s="84" t="s">
        <v>487</v>
      </c>
      <c r="I175" s="84" t="s">
        <v>91</v>
      </c>
      <c r="J175" s="84" t="s">
        <v>488</v>
      </c>
      <c r="K175" s="137">
        <v>2E-3</v>
      </c>
      <c r="L175" s="142" t="s">
        <v>82</v>
      </c>
      <c r="M175" s="142" t="s">
        <v>82</v>
      </c>
      <c r="O175" s="84" t="s">
        <v>489</v>
      </c>
      <c r="P175" s="84" t="s">
        <v>490</v>
      </c>
    </row>
    <row r="176" spans="1:16" x14ac:dyDescent="0.2">
      <c r="A176" s="132" t="s">
        <v>491</v>
      </c>
      <c r="B176" s="132" t="s">
        <v>73</v>
      </c>
      <c r="C176" s="132" t="s">
        <v>74</v>
      </c>
      <c r="D176" s="132" t="s">
        <v>364</v>
      </c>
      <c r="E176" s="132" t="s">
        <v>365</v>
      </c>
      <c r="F176" s="132" t="s">
        <v>366</v>
      </c>
      <c r="G176" s="132" t="s">
        <v>89</v>
      </c>
      <c r="H176" s="132" t="s">
        <v>367</v>
      </c>
      <c r="I176" s="132" t="s">
        <v>91</v>
      </c>
      <c r="J176" s="132" t="s">
        <v>368</v>
      </c>
      <c r="K176" s="136">
        <v>2E-3</v>
      </c>
      <c r="L176" s="141" t="s">
        <v>82</v>
      </c>
      <c r="M176" s="141" t="s">
        <v>82</v>
      </c>
      <c r="N176" s="132"/>
      <c r="O176" s="132" t="s">
        <v>369</v>
      </c>
      <c r="P176" s="132" t="s">
        <v>370</v>
      </c>
    </row>
    <row r="177" spans="1:16" x14ac:dyDescent="0.2">
      <c r="A177" s="84" t="s">
        <v>492</v>
      </c>
      <c r="B177" s="84" t="s">
        <v>73</v>
      </c>
      <c r="C177" s="84" t="s">
        <v>74</v>
      </c>
      <c r="D177" s="84" t="s">
        <v>356</v>
      </c>
      <c r="E177" s="84" t="s">
        <v>357</v>
      </c>
      <c r="F177" s="84" t="s">
        <v>358</v>
      </c>
      <c r="G177" s="84" t="s">
        <v>89</v>
      </c>
      <c r="H177" s="84" t="s">
        <v>359</v>
      </c>
      <c r="I177" s="84" t="s">
        <v>91</v>
      </c>
      <c r="J177" s="84" t="s">
        <v>360</v>
      </c>
      <c r="K177" s="137">
        <v>3.0000000000000001E-3</v>
      </c>
      <c r="L177" s="142" t="s">
        <v>82</v>
      </c>
      <c r="M177" s="142" t="s">
        <v>82</v>
      </c>
      <c r="O177" s="84" t="s">
        <v>361</v>
      </c>
      <c r="P177" s="84" t="s">
        <v>362</v>
      </c>
    </row>
    <row r="178" spans="1:16" x14ac:dyDescent="0.2">
      <c r="A178" s="132" t="s">
        <v>493</v>
      </c>
      <c r="B178" s="132" t="s">
        <v>73</v>
      </c>
      <c r="C178" s="132" t="s">
        <v>74</v>
      </c>
      <c r="D178" s="132" t="s">
        <v>356</v>
      </c>
      <c r="E178" s="132" t="s">
        <v>357</v>
      </c>
      <c r="F178" s="132" t="s">
        <v>358</v>
      </c>
      <c r="G178" s="132" t="s">
        <v>89</v>
      </c>
      <c r="H178" s="132" t="s">
        <v>359</v>
      </c>
      <c r="I178" s="132" t="s">
        <v>91</v>
      </c>
      <c r="J178" s="132" t="s">
        <v>360</v>
      </c>
      <c r="K178" s="136">
        <v>3.0000000000000001E-3</v>
      </c>
      <c r="L178" s="141" t="s">
        <v>82</v>
      </c>
      <c r="M178" s="141" t="s">
        <v>82</v>
      </c>
      <c r="N178" s="132"/>
      <c r="O178" s="132" t="s">
        <v>361</v>
      </c>
      <c r="P178" s="132" t="s">
        <v>362</v>
      </c>
    </row>
    <row r="179" spans="1:16" x14ac:dyDescent="0.2">
      <c r="A179" s="84" t="s">
        <v>494</v>
      </c>
      <c r="B179" s="84" t="s">
        <v>98</v>
      </c>
      <c r="C179" s="84" t="s">
        <v>74</v>
      </c>
      <c r="D179" s="84" t="s">
        <v>495</v>
      </c>
      <c r="E179" s="84" t="s">
        <v>357</v>
      </c>
      <c r="F179" s="84" t="s">
        <v>496</v>
      </c>
      <c r="G179" s="84" t="s">
        <v>78</v>
      </c>
      <c r="H179" s="84" t="s">
        <v>497</v>
      </c>
      <c r="I179" s="84" t="s">
        <v>91</v>
      </c>
      <c r="J179" s="84" t="s">
        <v>498</v>
      </c>
      <c r="K179" s="137">
        <v>4.0000000000000001E-3</v>
      </c>
      <c r="L179" s="142" t="s">
        <v>82</v>
      </c>
      <c r="M179" s="142" t="s">
        <v>82</v>
      </c>
      <c r="O179" s="84" t="s">
        <v>499</v>
      </c>
      <c r="P179" s="84" t="s">
        <v>500</v>
      </c>
    </row>
    <row r="180" spans="1:16" x14ac:dyDescent="0.2">
      <c r="A180" s="132" t="s">
        <v>501</v>
      </c>
      <c r="B180" s="132" t="s">
        <v>98</v>
      </c>
      <c r="C180" s="132" t="s">
        <v>74</v>
      </c>
      <c r="D180" s="132" t="s">
        <v>495</v>
      </c>
      <c r="E180" s="132" t="s">
        <v>357</v>
      </c>
      <c r="F180" s="132" t="s">
        <v>496</v>
      </c>
      <c r="G180" s="132" t="s">
        <v>78</v>
      </c>
      <c r="H180" s="132" t="s">
        <v>497</v>
      </c>
      <c r="I180" s="132" t="s">
        <v>91</v>
      </c>
      <c r="J180" s="132" t="s">
        <v>498</v>
      </c>
      <c r="K180" s="136">
        <v>4.0000000000000001E-3</v>
      </c>
      <c r="L180" s="141" t="s">
        <v>82</v>
      </c>
      <c r="M180" s="141" t="s">
        <v>82</v>
      </c>
      <c r="N180" s="132"/>
      <c r="O180" s="132" t="s">
        <v>499</v>
      </c>
      <c r="P180" s="132" t="s">
        <v>500</v>
      </c>
    </row>
    <row r="181" spans="1:16" x14ac:dyDescent="0.2">
      <c r="A181" s="84" t="s">
        <v>502</v>
      </c>
      <c r="B181" s="84" t="s">
        <v>98</v>
      </c>
      <c r="C181" s="84" t="s">
        <v>74</v>
      </c>
      <c r="D181" s="84" t="s">
        <v>503</v>
      </c>
      <c r="E181" s="84" t="s">
        <v>504</v>
      </c>
      <c r="F181" s="84" t="s">
        <v>505</v>
      </c>
      <c r="G181" s="84" t="s">
        <v>506</v>
      </c>
      <c r="H181" s="84" t="s">
        <v>507</v>
      </c>
      <c r="I181" s="84" t="s">
        <v>147</v>
      </c>
      <c r="J181" s="84" t="s">
        <v>508</v>
      </c>
      <c r="K181" s="137">
        <v>0.11</v>
      </c>
      <c r="L181" s="142" t="s">
        <v>82</v>
      </c>
      <c r="M181" s="142" t="s">
        <v>82</v>
      </c>
      <c r="O181" s="84" t="s">
        <v>509</v>
      </c>
      <c r="P181" s="84" t="s">
        <v>510</v>
      </c>
    </row>
    <row r="182" spans="1:16" x14ac:dyDescent="0.2">
      <c r="A182" s="132" t="s">
        <v>511</v>
      </c>
      <c r="B182" s="132" t="s">
        <v>98</v>
      </c>
      <c r="C182" s="132" t="s">
        <v>74</v>
      </c>
      <c r="D182" s="132" t="s">
        <v>503</v>
      </c>
      <c r="E182" s="132" t="s">
        <v>504</v>
      </c>
      <c r="F182" s="132" t="s">
        <v>505</v>
      </c>
      <c r="G182" s="132" t="s">
        <v>506</v>
      </c>
      <c r="H182" s="132" t="s">
        <v>507</v>
      </c>
      <c r="I182" s="132" t="s">
        <v>147</v>
      </c>
      <c r="J182" s="132" t="s">
        <v>508</v>
      </c>
      <c r="K182" s="136">
        <v>0.11</v>
      </c>
      <c r="L182" s="141" t="s">
        <v>82</v>
      </c>
      <c r="M182" s="141" t="s">
        <v>82</v>
      </c>
      <c r="N182" s="132"/>
      <c r="O182" s="132" t="s">
        <v>509</v>
      </c>
      <c r="P182" s="132" t="s">
        <v>510</v>
      </c>
    </row>
    <row r="183" spans="1:16" x14ac:dyDescent="0.2">
      <c r="A183" s="84" t="s">
        <v>512</v>
      </c>
      <c r="B183" s="84" t="s">
        <v>98</v>
      </c>
      <c r="C183" s="84" t="s">
        <v>74</v>
      </c>
      <c r="D183" s="84" t="s">
        <v>503</v>
      </c>
      <c r="E183" s="84" t="s">
        <v>504</v>
      </c>
      <c r="F183" s="84" t="s">
        <v>505</v>
      </c>
      <c r="G183" s="84" t="s">
        <v>506</v>
      </c>
      <c r="H183" s="84" t="s">
        <v>507</v>
      </c>
      <c r="I183" s="84" t="s">
        <v>147</v>
      </c>
      <c r="J183" s="84" t="s">
        <v>508</v>
      </c>
      <c r="K183" s="137">
        <v>0.11</v>
      </c>
      <c r="L183" s="142" t="s">
        <v>82</v>
      </c>
      <c r="M183" s="142" t="s">
        <v>82</v>
      </c>
      <c r="O183" s="84" t="s">
        <v>509</v>
      </c>
      <c r="P183" s="84" t="s">
        <v>510</v>
      </c>
    </row>
    <row r="184" spans="1:16" x14ac:dyDescent="0.2">
      <c r="A184" s="132" t="s">
        <v>513</v>
      </c>
      <c r="B184" s="132" t="s">
        <v>73</v>
      </c>
      <c r="C184" s="132" t="s">
        <v>74</v>
      </c>
      <c r="D184" s="132" t="s">
        <v>356</v>
      </c>
      <c r="E184" s="132" t="s">
        <v>357</v>
      </c>
      <c r="F184" s="132" t="s">
        <v>358</v>
      </c>
      <c r="G184" s="132" t="s">
        <v>89</v>
      </c>
      <c r="H184" s="132" t="s">
        <v>359</v>
      </c>
      <c r="I184" s="132" t="s">
        <v>91</v>
      </c>
      <c r="J184" s="132" t="s">
        <v>360</v>
      </c>
      <c r="K184" s="136">
        <v>3.0000000000000001E-3</v>
      </c>
      <c r="L184" s="141" t="s">
        <v>82</v>
      </c>
      <c r="M184" s="141" t="s">
        <v>82</v>
      </c>
      <c r="N184" s="132"/>
      <c r="O184" s="132" t="s">
        <v>361</v>
      </c>
      <c r="P184" s="132" t="s">
        <v>362</v>
      </c>
    </row>
    <row r="185" spans="1:16" x14ac:dyDescent="0.2">
      <c r="A185" s="84" t="s">
        <v>514</v>
      </c>
      <c r="B185" s="84" t="s">
        <v>73</v>
      </c>
      <c r="C185" s="84" t="s">
        <v>74</v>
      </c>
      <c r="D185" s="84" t="s">
        <v>383</v>
      </c>
      <c r="E185" s="84" t="s">
        <v>357</v>
      </c>
      <c r="F185" s="84" t="s">
        <v>384</v>
      </c>
      <c r="G185" s="84" t="s">
        <v>89</v>
      </c>
      <c r="H185" s="84" t="s">
        <v>385</v>
      </c>
      <c r="I185" s="84" t="s">
        <v>91</v>
      </c>
      <c r="J185" s="84" t="s">
        <v>386</v>
      </c>
      <c r="K185" s="137">
        <v>3.0000000000000001E-3</v>
      </c>
      <c r="L185" s="142" t="s">
        <v>82</v>
      </c>
      <c r="M185" s="142" t="s">
        <v>82</v>
      </c>
      <c r="O185" s="84" t="s">
        <v>387</v>
      </c>
      <c r="P185" s="84" t="s">
        <v>388</v>
      </c>
    </row>
    <row r="186" spans="1:16" x14ac:dyDescent="0.2">
      <c r="A186" s="132" t="s">
        <v>515</v>
      </c>
      <c r="B186" s="132" t="s">
        <v>73</v>
      </c>
      <c r="C186" s="132" t="s">
        <v>74</v>
      </c>
      <c r="D186" s="132" t="s">
        <v>495</v>
      </c>
      <c r="E186" s="132" t="s">
        <v>357</v>
      </c>
      <c r="F186" s="132" t="s">
        <v>496</v>
      </c>
      <c r="G186" s="132" t="s">
        <v>78</v>
      </c>
      <c r="H186" s="132" t="s">
        <v>497</v>
      </c>
      <c r="I186" s="132" t="s">
        <v>91</v>
      </c>
      <c r="J186" s="132" t="s">
        <v>498</v>
      </c>
      <c r="K186" s="136">
        <v>4.0000000000000001E-3</v>
      </c>
      <c r="L186" s="141" t="s">
        <v>82</v>
      </c>
      <c r="M186" s="141" t="s">
        <v>82</v>
      </c>
      <c r="N186" s="132"/>
      <c r="O186" s="132" t="s">
        <v>499</v>
      </c>
      <c r="P186" s="132" t="s">
        <v>500</v>
      </c>
    </row>
    <row r="187" spans="1:16" x14ac:dyDescent="0.2">
      <c r="A187" s="84" t="s">
        <v>516</v>
      </c>
      <c r="B187" s="84" t="s">
        <v>73</v>
      </c>
      <c r="C187" s="84" t="s">
        <v>74</v>
      </c>
      <c r="D187" s="84" t="s">
        <v>405</v>
      </c>
      <c r="E187" s="84" t="s">
        <v>357</v>
      </c>
      <c r="F187" s="84" t="s">
        <v>406</v>
      </c>
      <c r="G187" s="84" t="s">
        <v>89</v>
      </c>
      <c r="H187" s="84" t="s">
        <v>407</v>
      </c>
      <c r="I187" s="84" t="s">
        <v>91</v>
      </c>
      <c r="J187" s="84" t="s">
        <v>408</v>
      </c>
      <c r="K187" s="137">
        <v>3.0000000000000001E-3</v>
      </c>
      <c r="L187" s="142" t="s">
        <v>82</v>
      </c>
      <c r="M187" s="142" t="s">
        <v>82</v>
      </c>
      <c r="O187" s="84" t="s">
        <v>409</v>
      </c>
      <c r="P187" s="84" t="s">
        <v>410</v>
      </c>
    </row>
    <row r="188" spans="1:16" x14ac:dyDescent="0.2">
      <c r="A188" s="132" t="s">
        <v>517</v>
      </c>
      <c r="B188" s="132" t="s">
        <v>73</v>
      </c>
      <c r="C188" s="132" t="s">
        <v>74</v>
      </c>
      <c r="D188" s="132" t="s">
        <v>495</v>
      </c>
      <c r="E188" s="132" t="s">
        <v>357</v>
      </c>
      <c r="F188" s="132" t="s">
        <v>496</v>
      </c>
      <c r="G188" s="132" t="s">
        <v>78</v>
      </c>
      <c r="H188" s="132" t="s">
        <v>497</v>
      </c>
      <c r="I188" s="132" t="s">
        <v>91</v>
      </c>
      <c r="J188" s="132" t="s">
        <v>498</v>
      </c>
      <c r="K188" s="136">
        <v>4.0000000000000001E-3</v>
      </c>
      <c r="L188" s="141" t="s">
        <v>82</v>
      </c>
      <c r="M188" s="141" t="s">
        <v>82</v>
      </c>
      <c r="N188" s="132"/>
      <c r="O188" s="132" t="s">
        <v>499</v>
      </c>
      <c r="P188" s="132" t="s">
        <v>500</v>
      </c>
    </row>
    <row r="189" spans="1:16" x14ac:dyDescent="0.2">
      <c r="A189" s="84" t="s">
        <v>518</v>
      </c>
      <c r="B189" s="84" t="s">
        <v>98</v>
      </c>
      <c r="C189" s="84" t="s">
        <v>74</v>
      </c>
      <c r="D189" s="84" t="s">
        <v>405</v>
      </c>
      <c r="E189" s="84" t="s">
        <v>357</v>
      </c>
      <c r="F189" s="84" t="s">
        <v>406</v>
      </c>
      <c r="G189" s="84" t="s">
        <v>89</v>
      </c>
      <c r="H189" s="84" t="s">
        <v>407</v>
      </c>
      <c r="I189" s="84" t="s">
        <v>91</v>
      </c>
      <c r="J189" s="84" t="s">
        <v>408</v>
      </c>
      <c r="K189" s="137">
        <v>3.0000000000000001E-3</v>
      </c>
      <c r="L189" s="142" t="s">
        <v>82</v>
      </c>
      <c r="M189" s="142" t="s">
        <v>82</v>
      </c>
      <c r="O189" s="84" t="s">
        <v>409</v>
      </c>
      <c r="P189" s="84" t="s">
        <v>410</v>
      </c>
    </row>
    <row r="190" spans="1:16" x14ac:dyDescent="0.2">
      <c r="A190" s="132" t="s">
        <v>519</v>
      </c>
      <c r="B190" s="132" t="s">
        <v>73</v>
      </c>
      <c r="C190" s="132" t="s">
        <v>74</v>
      </c>
      <c r="D190" s="132" t="s">
        <v>356</v>
      </c>
      <c r="E190" s="132" t="s">
        <v>357</v>
      </c>
      <c r="F190" s="132" t="s">
        <v>358</v>
      </c>
      <c r="G190" s="132" t="s">
        <v>89</v>
      </c>
      <c r="H190" s="132" t="s">
        <v>359</v>
      </c>
      <c r="I190" s="132" t="s">
        <v>91</v>
      </c>
      <c r="J190" s="132" t="s">
        <v>360</v>
      </c>
      <c r="K190" s="136">
        <v>3.0000000000000001E-3</v>
      </c>
      <c r="L190" s="141" t="s">
        <v>82</v>
      </c>
      <c r="M190" s="141" t="s">
        <v>82</v>
      </c>
      <c r="N190" s="132"/>
      <c r="O190" s="132" t="s">
        <v>361</v>
      </c>
      <c r="P190" s="132" t="s">
        <v>362</v>
      </c>
    </row>
    <row r="191" spans="1:16" x14ac:dyDescent="0.2">
      <c r="A191" s="84" t="s">
        <v>520</v>
      </c>
      <c r="B191" s="84" t="s">
        <v>73</v>
      </c>
      <c r="C191" s="84" t="s">
        <v>74</v>
      </c>
      <c r="D191" s="84" t="s">
        <v>383</v>
      </c>
      <c r="E191" s="84" t="s">
        <v>357</v>
      </c>
      <c r="F191" s="84" t="s">
        <v>384</v>
      </c>
      <c r="G191" s="84" t="s">
        <v>89</v>
      </c>
      <c r="H191" s="84" t="s">
        <v>385</v>
      </c>
      <c r="I191" s="84" t="s">
        <v>91</v>
      </c>
      <c r="J191" s="84" t="s">
        <v>386</v>
      </c>
      <c r="K191" s="137">
        <v>3.0000000000000001E-3</v>
      </c>
      <c r="L191" s="142" t="s">
        <v>82</v>
      </c>
      <c r="M191" s="142" t="s">
        <v>82</v>
      </c>
      <c r="O191" s="84" t="s">
        <v>387</v>
      </c>
      <c r="P191" s="84" t="s">
        <v>388</v>
      </c>
    </row>
    <row r="192" spans="1:16" x14ac:dyDescent="0.2">
      <c r="A192" s="132" t="s">
        <v>521</v>
      </c>
      <c r="B192" s="132" t="s">
        <v>73</v>
      </c>
      <c r="C192" s="132" t="s">
        <v>74</v>
      </c>
      <c r="D192" s="132" t="s">
        <v>376</v>
      </c>
      <c r="E192" s="132" t="s">
        <v>357</v>
      </c>
      <c r="F192" s="132" t="s">
        <v>377</v>
      </c>
      <c r="G192" s="132" t="s">
        <v>89</v>
      </c>
      <c r="H192" s="132" t="s">
        <v>378</v>
      </c>
      <c r="I192" s="132" t="s">
        <v>91</v>
      </c>
      <c r="J192" s="132" t="s">
        <v>379</v>
      </c>
      <c r="K192" s="136">
        <v>3.0000000000000001E-3</v>
      </c>
      <c r="L192" s="141" t="s">
        <v>82</v>
      </c>
      <c r="M192" s="141" t="s">
        <v>82</v>
      </c>
      <c r="N192" s="132"/>
      <c r="O192" s="132" t="s">
        <v>380</v>
      </c>
      <c r="P192" s="132" t="s">
        <v>381</v>
      </c>
    </row>
    <row r="193" spans="1:16" x14ac:dyDescent="0.2">
      <c r="A193" s="84" t="s">
        <v>522</v>
      </c>
      <c r="B193" s="84" t="s">
        <v>98</v>
      </c>
      <c r="C193" s="84" t="s">
        <v>74</v>
      </c>
      <c r="D193" s="84" t="s">
        <v>523</v>
      </c>
      <c r="E193" s="84" t="s">
        <v>453</v>
      </c>
      <c r="F193" s="84" t="s">
        <v>524</v>
      </c>
      <c r="G193" s="84" t="s">
        <v>78</v>
      </c>
      <c r="H193" s="84" t="s">
        <v>525</v>
      </c>
      <c r="I193" s="84" t="s">
        <v>91</v>
      </c>
      <c r="J193" s="84" t="s">
        <v>526</v>
      </c>
      <c r="K193" s="137">
        <v>2E-3</v>
      </c>
      <c r="L193" s="142" t="s">
        <v>82</v>
      </c>
      <c r="M193" s="142" t="s">
        <v>82</v>
      </c>
      <c r="O193" s="84" t="s">
        <v>527</v>
      </c>
      <c r="P193" s="84" t="s">
        <v>528</v>
      </c>
    </row>
    <row r="194" spans="1:16" x14ac:dyDescent="0.2">
      <c r="A194" s="132" t="s">
        <v>529</v>
      </c>
      <c r="B194" s="132" t="s">
        <v>98</v>
      </c>
      <c r="C194" s="132" t="s">
        <v>74</v>
      </c>
      <c r="D194" s="132" t="s">
        <v>523</v>
      </c>
      <c r="E194" s="132" t="s">
        <v>453</v>
      </c>
      <c r="F194" s="132" t="s">
        <v>524</v>
      </c>
      <c r="G194" s="132" t="s">
        <v>78</v>
      </c>
      <c r="H194" s="132" t="s">
        <v>525</v>
      </c>
      <c r="I194" s="132" t="s">
        <v>91</v>
      </c>
      <c r="J194" s="132" t="s">
        <v>526</v>
      </c>
      <c r="K194" s="136">
        <v>2E-3</v>
      </c>
      <c r="L194" s="141" t="s">
        <v>82</v>
      </c>
      <c r="M194" s="141" t="s">
        <v>82</v>
      </c>
      <c r="N194" s="132"/>
      <c r="O194" s="132" t="s">
        <v>527</v>
      </c>
      <c r="P194" s="132" t="s">
        <v>528</v>
      </c>
    </row>
    <row r="195" spans="1:16" x14ac:dyDescent="0.2">
      <c r="A195" s="84" t="s">
        <v>530</v>
      </c>
      <c r="B195" s="84" t="s">
        <v>98</v>
      </c>
      <c r="C195" s="84" t="s">
        <v>74</v>
      </c>
      <c r="D195" s="84" t="s">
        <v>485</v>
      </c>
      <c r="E195" s="84" t="s">
        <v>365</v>
      </c>
      <c r="F195" s="84" t="s">
        <v>486</v>
      </c>
      <c r="G195" s="84" t="s">
        <v>89</v>
      </c>
      <c r="H195" s="84" t="s">
        <v>487</v>
      </c>
      <c r="I195" s="84" t="s">
        <v>91</v>
      </c>
      <c r="J195" s="84" t="s">
        <v>488</v>
      </c>
      <c r="K195" s="137">
        <v>2E-3</v>
      </c>
      <c r="L195" s="142" t="s">
        <v>82</v>
      </c>
      <c r="M195" s="142" t="s">
        <v>82</v>
      </c>
      <c r="O195" s="84" t="s">
        <v>489</v>
      </c>
      <c r="P195" s="84" t="s">
        <v>490</v>
      </c>
    </row>
    <row r="196" spans="1:16" x14ac:dyDescent="0.2">
      <c r="A196" s="132" t="s">
        <v>531</v>
      </c>
      <c r="B196" s="132" t="s">
        <v>73</v>
      </c>
      <c r="C196" s="132" t="s">
        <v>74</v>
      </c>
      <c r="D196" s="132" t="s">
        <v>485</v>
      </c>
      <c r="E196" s="132" t="s">
        <v>365</v>
      </c>
      <c r="F196" s="132" t="s">
        <v>486</v>
      </c>
      <c r="G196" s="132" t="s">
        <v>89</v>
      </c>
      <c r="H196" s="132" t="s">
        <v>487</v>
      </c>
      <c r="I196" s="132" t="s">
        <v>91</v>
      </c>
      <c r="J196" s="132" t="s">
        <v>488</v>
      </c>
      <c r="K196" s="136">
        <v>2E-3</v>
      </c>
      <c r="L196" s="141" t="s">
        <v>82</v>
      </c>
      <c r="M196" s="141" t="s">
        <v>82</v>
      </c>
      <c r="N196" s="132"/>
      <c r="O196" s="132" t="s">
        <v>489</v>
      </c>
      <c r="P196" s="132" t="s">
        <v>490</v>
      </c>
    </row>
    <row r="197" spans="1:16" x14ac:dyDescent="0.2">
      <c r="A197" s="84" t="s">
        <v>532</v>
      </c>
      <c r="B197" s="84" t="s">
        <v>98</v>
      </c>
      <c r="C197" s="84" t="s">
        <v>74</v>
      </c>
      <c r="D197" s="84" t="s">
        <v>533</v>
      </c>
      <c r="E197" s="84" t="s">
        <v>349</v>
      </c>
      <c r="F197" s="84" t="s">
        <v>534</v>
      </c>
      <c r="G197" s="84" t="s">
        <v>89</v>
      </c>
      <c r="H197" s="84" t="s">
        <v>535</v>
      </c>
      <c r="I197" s="84" t="s">
        <v>91</v>
      </c>
      <c r="J197" s="84" t="s">
        <v>536</v>
      </c>
      <c r="K197" s="137">
        <v>3.0000000000000001E-3</v>
      </c>
      <c r="L197" s="142" t="s">
        <v>82</v>
      </c>
      <c r="M197" s="142" t="s">
        <v>82</v>
      </c>
      <c r="O197" s="84" t="s">
        <v>537</v>
      </c>
      <c r="P197" s="84" t="s">
        <v>538</v>
      </c>
    </row>
    <row r="198" spans="1:16" x14ac:dyDescent="0.2">
      <c r="A198" s="132" t="s">
        <v>539</v>
      </c>
      <c r="B198" s="132" t="s">
        <v>73</v>
      </c>
      <c r="C198" s="132" t="s">
        <v>74</v>
      </c>
      <c r="D198" s="132" t="s">
        <v>364</v>
      </c>
      <c r="E198" s="132" t="s">
        <v>365</v>
      </c>
      <c r="F198" s="132" t="s">
        <v>366</v>
      </c>
      <c r="G198" s="132" t="s">
        <v>89</v>
      </c>
      <c r="H198" s="132" t="s">
        <v>367</v>
      </c>
      <c r="I198" s="132" t="s">
        <v>91</v>
      </c>
      <c r="J198" s="132" t="s">
        <v>368</v>
      </c>
      <c r="K198" s="136">
        <v>2E-3</v>
      </c>
      <c r="L198" s="141" t="s">
        <v>82</v>
      </c>
      <c r="M198" s="141" t="s">
        <v>82</v>
      </c>
      <c r="N198" s="132"/>
      <c r="O198" s="132" t="s">
        <v>369</v>
      </c>
      <c r="P198" s="132" t="s">
        <v>370</v>
      </c>
    </row>
    <row r="199" spans="1:16" x14ac:dyDescent="0.2">
      <c r="A199" s="84" t="s">
        <v>540</v>
      </c>
      <c r="B199" s="84" t="s">
        <v>73</v>
      </c>
      <c r="C199" s="84" t="s">
        <v>74</v>
      </c>
      <c r="D199" s="84" t="s">
        <v>533</v>
      </c>
      <c r="E199" s="84" t="s">
        <v>349</v>
      </c>
      <c r="F199" s="84" t="s">
        <v>534</v>
      </c>
      <c r="G199" s="84" t="s">
        <v>89</v>
      </c>
      <c r="H199" s="84" t="s">
        <v>535</v>
      </c>
      <c r="I199" s="84" t="s">
        <v>91</v>
      </c>
      <c r="J199" s="84" t="s">
        <v>536</v>
      </c>
      <c r="K199" s="137">
        <v>3.0000000000000001E-3</v>
      </c>
      <c r="L199" s="142" t="s">
        <v>82</v>
      </c>
      <c r="M199" s="142" t="s">
        <v>82</v>
      </c>
      <c r="O199" s="84" t="s">
        <v>537</v>
      </c>
      <c r="P199" s="84" t="s">
        <v>538</v>
      </c>
    </row>
    <row r="200" spans="1:16" x14ac:dyDescent="0.2">
      <c r="A200" s="132" t="s">
        <v>541</v>
      </c>
      <c r="B200" s="132" t="s">
        <v>98</v>
      </c>
      <c r="C200" s="132" t="s">
        <v>74</v>
      </c>
      <c r="D200" s="132" t="s">
        <v>533</v>
      </c>
      <c r="E200" s="132" t="s">
        <v>349</v>
      </c>
      <c r="F200" s="132" t="s">
        <v>534</v>
      </c>
      <c r="G200" s="132" t="s">
        <v>89</v>
      </c>
      <c r="H200" s="132" t="s">
        <v>535</v>
      </c>
      <c r="I200" s="132" t="s">
        <v>91</v>
      </c>
      <c r="J200" s="132" t="s">
        <v>536</v>
      </c>
      <c r="K200" s="136">
        <v>3.0000000000000001E-3</v>
      </c>
      <c r="L200" s="141" t="s">
        <v>82</v>
      </c>
      <c r="M200" s="141" t="s">
        <v>82</v>
      </c>
      <c r="N200" s="132"/>
      <c r="O200" s="132" t="s">
        <v>537</v>
      </c>
      <c r="P200" s="132" t="s">
        <v>538</v>
      </c>
    </row>
    <row r="201" spans="1:16" x14ac:dyDescent="0.2">
      <c r="A201" s="84" t="s">
        <v>542</v>
      </c>
      <c r="B201" s="84" t="s">
        <v>98</v>
      </c>
      <c r="C201" s="84" t="s">
        <v>74</v>
      </c>
      <c r="D201" s="84" t="s">
        <v>533</v>
      </c>
      <c r="E201" s="84" t="s">
        <v>349</v>
      </c>
      <c r="F201" s="84" t="s">
        <v>534</v>
      </c>
      <c r="G201" s="84" t="s">
        <v>89</v>
      </c>
      <c r="H201" s="84" t="s">
        <v>535</v>
      </c>
      <c r="I201" s="84" t="s">
        <v>91</v>
      </c>
      <c r="J201" s="84" t="s">
        <v>536</v>
      </c>
      <c r="K201" s="137">
        <v>3.0000000000000001E-3</v>
      </c>
      <c r="L201" s="142" t="s">
        <v>82</v>
      </c>
      <c r="M201" s="142" t="s">
        <v>82</v>
      </c>
      <c r="O201" s="84" t="s">
        <v>537</v>
      </c>
      <c r="P201" s="84" t="s">
        <v>538</v>
      </c>
    </row>
    <row r="202" spans="1:16" x14ac:dyDescent="0.2">
      <c r="A202" s="132" t="s">
        <v>543</v>
      </c>
      <c r="B202" s="132" t="s">
        <v>73</v>
      </c>
      <c r="C202" s="132" t="s">
        <v>74</v>
      </c>
      <c r="D202" s="132" t="s">
        <v>383</v>
      </c>
      <c r="E202" s="132" t="s">
        <v>357</v>
      </c>
      <c r="F202" s="132" t="s">
        <v>384</v>
      </c>
      <c r="G202" s="132" t="s">
        <v>89</v>
      </c>
      <c r="H202" s="132" t="s">
        <v>385</v>
      </c>
      <c r="I202" s="132" t="s">
        <v>91</v>
      </c>
      <c r="J202" s="132" t="s">
        <v>386</v>
      </c>
      <c r="K202" s="136">
        <v>3.0000000000000001E-3</v>
      </c>
      <c r="L202" s="141" t="s">
        <v>82</v>
      </c>
      <c r="M202" s="141" t="s">
        <v>82</v>
      </c>
      <c r="N202" s="132"/>
      <c r="O202" s="132" t="s">
        <v>387</v>
      </c>
      <c r="P202" s="132" t="s">
        <v>388</v>
      </c>
    </row>
    <row r="203" spans="1:16" x14ac:dyDescent="0.2">
      <c r="A203" s="84" t="s">
        <v>544</v>
      </c>
      <c r="B203" s="84" t="s">
        <v>98</v>
      </c>
      <c r="C203" s="84" t="s">
        <v>74</v>
      </c>
      <c r="D203" s="84" t="s">
        <v>437</v>
      </c>
      <c r="E203" s="84" t="s">
        <v>357</v>
      </c>
      <c r="F203" s="84" t="s">
        <v>438</v>
      </c>
      <c r="G203" s="84" t="s">
        <v>89</v>
      </c>
      <c r="H203" s="84" t="s">
        <v>439</v>
      </c>
      <c r="I203" s="84" t="s">
        <v>91</v>
      </c>
      <c r="J203" s="84" t="s">
        <v>440</v>
      </c>
      <c r="K203" s="137">
        <v>6.3E-2</v>
      </c>
      <c r="L203" s="142" t="s">
        <v>82</v>
      </c>
      <c r="M203" s="142" t="s">
        <v>82</v>
      </c>
      <c r="O203" s="84" t="s">
        <v>441</v>
      </c>
      <c r="P203" s="84" t="s">
        <v>442</v>
      </c>
    </row>
    <row r="204" spans="1:16" x14ac:dyDescent="0.2">
      <c r="A204" s="132" t="s">
        <v>545</v>
      </c>
      <c r="B204" s="132" t="s">
        <v>98</v>
      </c>
      <c r="C204" s="132" t="s">
        <v>74</v>
      </c>
      <c r="D204" s="132" t="s">
        <v>437</v>
      </c>
      <c r="E204" s="132" t="s">
        <v>357</v>
      </c>
      <c r="F204" s="132" t="s">
        <v>438</v>
      </c>
      <c r="G204" s="132" t="s">
        <v>89</v>
      </c>
      <c r="H204" s="132" t="s">
        <v>439</v>
      </c>
      <c r="I204" s="132" t="s">
        <v>91</v>
      </c>
      <c r="J204" s="132" t="s">
        <v>440</v>
      </c>
      <c r="K204" s="136">
        <v>6.3E-2</v>
      </c>
      <c r="L204" s="141" t="s">
        <v>82</v>
      </c>
      <c r="M204" s="141" t="s">
        <v>82</v>
      </c>
      <c r="N204" s="132"/>
      <c r="O204" s="132" t="s">
        <v>441</v>
      </c>
      <c r="P204" s="132" t="s">
        <v>442</v>
      </c>
    </row>
    <row r="205" spans="1:16" x14ac:dyDescent="0.2">
      <c r="A205" s="84" t="s">
        <v>546</v>
      </c>
      <c r="B205" s="84" t="s">
        <v>98</v>
      </c>
      <c r="C205" s="84" t="s">
        <v>74</v>
      </c>
      <c r="D205" s="84" t="s">
        <v>437</v>
      </c>
      <c r="E205" s="84" t="s">
        <v>357</v>
      </c>
      <c r="F205" s="84" t="s">
        <v>438</v>
      </c>
      <c r="G205" s="84" t="s">
        <v>89</v>
      </c>
      <c r="H205" s="84" t="s">
        <v>439</v>
      </c>
      <c r="I205" s="84" t="s">
        <v>91</v>
      </c>
      <c r="J205" s="84" t="s">
        <v>440</v>
      </c>
      <c r="K205" s="137">
        <v>6.3E-2</v>
      </c>
      <c r="L205" s="142" t="s">
        <v>82</v>
      </c>
      <c r="M205" s="142" t="s">
        <v>82</v>
      </c>
      <c r="O205" s="84" t="s">
        <v>441</v>
      </c>
      <c r="P205" s="84" t="s">
        <v>442</v>
      </c>
    </row>
    <row r="206" spans="1:16" x14ac:dyDescent="0.2">
      <c r="A206" s="132" t="s">
        <v>547</v>
      </c>
      <c r="B206" s="132" t="s">
        <v>98</v>
      </c>
      <c r="C206" s="132" t="s">
        <v>74</v>
      </c>
      <c r="D206" s="132" t="s">
        <v>437</v>
      </c>
      <c r="E206" s="132" t="s">
        <v>357</v>
      </c>
      <c r="F206" s="132" t="s">
        <v>438</v>
      </c>
      <c r="G206" s="132" t="s">
        <v>89</v>
      </c>
      <c r="H206" s="132" t="s">
        <v>439</v>
      </c>
      <c r="I206" s="132" t="s">
        <v>91</v>
      </c>
      <c r="J206" s="132" t="s">
        <v>440</v>
      </c>
      <c r="K206" s="136">
        <v>6.3E-2</v>
      </c>
      <c r="L206" s="141" t="s">
        <v>82</v>
      </c>
      <c r="M206" s="141" t="s">
        <v>82</v>
      </c>
      <c r="N206" s="132"/>
      <c r="O206" s="132" t="s">
        <v>441</v>
      </c>
      <c r="P206" s="132" t="s">
        <v>442</v>
      </c>
    </row>
    <row r="207" spans="1:16" x14ac:dyDescent="0.2">
      <c r="A207" s="84" t="s">
        <v>548</v>
      </c>
      <c r="B207" s="84" t="s">
        <v>98</v>
      </c>
      <c r="C207" s="84" t="s">
        <v>74</v>
      </c>
      <c r="D207" s="84" t="s">
        <v>437</v>
      </c>
      <c r="E207" s="84" t="s">
        <v>357</v>
      </c>
      <c r="F207" s="84" t="s">
        <v>438</v>
      </c>
      <c r="G207" s="84" t="s">
        <v>89</v>
      </c>
      <c r="H207" s="84" t="s">
        <v>439</v>
      </c>
      <c r="I207" s="84" t="s">
        <v>91</v>
      </c>
      <c r="J207" s="84" t="s">
        <v>440</v>
      </c>
      <c r="K207" s="137">
        <v>6.3E-2</v>
      </c>
      <c r="L207" s="142" t="s">
        <v>82</v>
      </c>
      <c r="M207" s="142" t="s">
        <v>82</v>
      </c>
      <c r="O207" s="84" t="s">
        <v>441</v>
      </c>
      <c r="P207" s="84" t="s">
        <v>442</v>
      </c>
    </row>
    <row r="208" spans="1:16" x14ac:dyDescent="0.2">
      <c r="A208" s="132" t="s">
        <v>549</v>
      </c>
      <c r="B208" s="132" t="s">
        <v>98</v>
      </c>
      <c r="C208" s="132" t="s">
        <v>74</v>
      </c>
      <c r="D208" s="132" t="s">
        <v>437</v>
      </c>
      <c r="E208" s="132" t="s">
        <v>357</v>
      </c>
      <c r="F208" s="132" t="s">
        <v>438</v>
      </c>
      <c r="G208" s="132" t="s">
        <v>89</v>
      </c>
      <c r="H208" s="132" t="s">
        <v>439</v>
      </c>
      <c r="I208" s="132" t="s">
        <v>91</v>
      </c>
      <c r="J208" s="132" t="s">
        <v>440</v>
      </c>
      <c r="K208" s="136">
        <v>6.3E-2</v>
      </c>
      <c r="L208" s="141" t="s">
        <v>82</v>
      </c>
      <c r="M208" s="141" t="s">
        <v>82</v>
      </c>
      <c r="N208" s="132"/>
      <c r="O208" s="132" t="s">
        <v>441</v>
      </c>
      <c r="P208" s="132" t="s">
        <v>442</v>
      </c>
    </row>
    <row r="209" spans="1:16" x14ac:dyDescent="0.2">
      <c r="A209" s="84" t="s">
        <v>550</v>
      </c>
      <c r="B209" s="84" t="s">
        <v>73</v>
      </c>
      <c r="C209" s="84" t="s">
        <v>74</v>
      </c>
      <c r="D209" s="84" t="s">
        <v>551</v>
      </c>
      <c r="E209" s="84" t="s">
        <v>357</v>
      </c>
      <c r="F209" s="84" t="s">
        <v>552</v>
      </c>
      <c r="G209" s="84" t="s">
        <v>89</v>
      </c>
      <c r="H209" s="84" t="s">
        <v>553</v>
      </c>
      <c r="I209" s="84" t="s">
        <v>91</v>
      </c>
      <c r="J209" s="84" t="s">
        <v>554</v>
      </c>
      <c r="K209" s="138">
        <v>0</v>
      </c>
      <c r="L209" s="142" t="s">
        <v>82</v>
      </c>
      <c r="M209" s="142" t="s">
        <v>82</v>
      </c>
      <c r="O209" s="84" t="s">
        <v>555</v>
      </c>
      <c r="P209" s="84" t="s">
        <v>556</v>
      </c>
    </row>
    <row r="210" spans="1:16" x14ac:dyDescent="0.2">
      <c r="A210" s="132" t="s">
        <v>557</v>
      </c>
      <c r="B210" s="132" t="s">
        <v>98</v>
      </c>
      <c r="C210" s="132" t="s">
        <v>74</v>
      </c>
      <c r="D210" s="132" t="s">
        <v>533</v>
      </c>
      <c r="E210" s="132" t="s">
        <v>349</v>
      </c>
      <c r="F210" s="132" t="s">
        <v>534</v>
      </c>
      <c r="G210" s="132" t="s">
        <v>89</v>
      </c>
      <c r="H210" s="132" t="s">
        <v>535</v>
      </c>
      <c r="I210" s="132" t="s">
        <v>91</v>
      </c>
      <c r="J210" s="132" t="s">
        <v>536</v>
      </c>
      <c r="K210" s="136">
        <v>3.0000000000000001E-3</v>
      </c>
      <c r="L210" s="141" t="s">
        <v>82</v>
      </c>
      <c r="M210" s="141" t="s">
        <v>82</v>
      </c>
      <c r="N210" s="132"/>
      <c r="O210" s="132" t="s">
        <v>537</v>
      </c>
      <c r="P210" s="132" t="s">
        <v>538</v>
      </c>
    </row>
    <row r="211" spans="1:16" x14ac:dyDescent="0.2">
      <c r="A211" s="133" t="s">
        <v>558</v>
      </c>
      <c r="B211" s="133" t="s">
        <v>73</v>
      </c>
      <c r="C211" s="133" t="s">
        <v>74</v>
      </c>
      <c r="D211" s="133" t="s">
        <v>559</v>
      </c>
      <c r="E211" s="133" t="s">
        <v>560</v>
      </c>
      <c r="F211" s="133"/>
      <c r="G211" s="133" t="s">
        <v>561</v>
      </c>
      <c r="H211" s="133" t="s">
        <v>562</v>
      </c>
      <c r="I211" s="133" t="s">
        <v>80</v>
      </c>
      <c r="J211" s="133" t="s">
        <v>563</v>
      </c>
      <c r="K211" s="139">
        <v>28.14</v>
      </c>
      <c r="L211" s="143" t="s">
        <v>82</v>
      </c>
      <c r="M211" s="143"/>
      <c r="N211" s="133"/>
      <c r="O211" s="133"/>
      <c r="P211" s="133" t="s">
        <v>564</v>
      </c>
    </row>
    <row r="212" spans="1:16" x14ac:dyDescent="0.2">
      <c r="A212" s="132" t="s">
        <v>565</v>
      </c>
      <c r="B212" s="132" t="s">
        <v>98</v>
      </c>
      <c r="C212" s="132" t="s">
        <v>74</v>
      </c>
      <c r="D212" s="132" t="s">
        <v>566</v>
      </c>
      <c r="E212" s="132" t="s">
        <v>567</v>
      </c>
      <c r="F212" s="132"/>
      <c r="G212" s="132" t="s">
        <v>568</v>
      </c>
      <c r="H212" s="132" t="s">
        <v>569</v>
      </c>
      <c r="I212" s="132" t="s">
        <v>570</v>
      </c>
      <c r="J212" s="132" t="s">
        <v>571</v>
      </c>
      <c r="K212" s="136">
        <v>0.34</v>
      </c>
      <c r="L212" s="141"/>
      <c r="M212" s="141"/>
      <c r="N212" s="132"/>
      <c r="O212" s="132" t="s">
        <v>572</v>
      </c>
      <c r="P212" s="132" t="s">
        <v>573</v>
      </c>
    </row>
    <row r="213" spans="1:16" x14ac:dyDescent="0.2">
      <c r="A213" s="84" t="s">
        <v>574</v>
      </c>
      <c r="B213" s="84" t="s">
        <v>73</v>
      </c>
      <c r="C213" s="84" t="s">
        <v>74</v>
      </c>
      <c r="D213" s="84" t="s">
        <v>575</v>
      </c>
      <c r="E213" s="84" t="s">
        <v>576</v>
      </c>
      <c r="G213" s="84" t="s">
        <v>577</v>
      </c>
      <c r="H213" s="84" t="s">
        <v>578</v>
      </c>
      <c r="I213" s="84" t="s">
        <v>91</v>
      </c>
      <c r="J213" s="84" t="s">
        <v>579</v>
      </c>
      <c r="K213" s="137">
        <v>0.315</v>
      </c>
      <c r="L213" s="142" t="s">
        <v>82</v>
      </c>
      <c r="M213" s="142"/>
      <c r="O213" s="84" t="s">
        <v>580</v>
      </c>
      <c r="P213" s="84" t="s">
        <v>581</v>
      </c>
    </row>
    <row r="214" spans="1:16" x14ac:dyDescent="0.2">
      <c r="A214" s="132" t="s">
        <v>582</v>
      </c>
      <c r="B214" s="132" t="s">
        <v>73</v>
      </c>
      <c r="C214" s="132" t="s">
        <v>74</v>
      </c>
      <c r="D214" s="132" t="s">
        <v>583</v>
      </c>
      <c r="E214" s="132" t="s">
        <v>584</v>
      </c>
      <c r="F214" s="132"/>
      <c r="G214" s="132" t="s">
        <v>585</v>
      </c>
      <c r="H214" s="132" t="s">
        <v>586</v>
      </c>
      <c r="I214" s="132" t="s">
        <v>80</v>
      </c>
      <c r="J214" s="132" t="s">
        <v>587</v>
      </c>
      <c r="K214" s="136">
        <v>2.516</v>
      </c>
      <c r="L214" s="141" t="s">
        <v>82</v>
      </c>
      <c r="M214" s="141"/>
      <c r="N214" s="132"/>
      <c r="O214" s="132" t="s">
        <v>588</v>
      </c>
      <c r="P214" s="132" t="s">
        <v>589</v>
      </c>
    </row>
    <row r="215" spans="1:16" x14ac:dyDescent="0.2">
      <c r="A215" s="84" t="s">
        <v>590</v>
      </c>
      <c r="B215" s="84" t="s">
        <v>73</v>
      </c>
      <c r="C215" s="84" t="s">
        <v>74</v>
      </c>
      <c r="D215" s="84" t="s">
        <v>591</v>
      </c>
      <c r="E215" s="84" t="s">
        <v>592</v>
      </c>
      <c r="F215" s="84" t="s">
        <v>593</v>
      </c>
      <c r="G215" s="84" t="s">
        <v>594</v>
      </c>
      <c r="H215" s="84" t="s">
        <v>595</v>
      </c>
      <c r="I215" s="84" t="s">
        <v>80</v>
      </c>
      <c r="J215" s="84" t="s">
        <v>596</v>
      </c>
      <c r="K215" s="137">
        <v>5.1130000000000004</v>
      </c>
      <c r="L215" s="142" t="s">
        <v>82</v>
      </c>
      <c r="M215" s="142"/>
      <c r="O215" s="84" t="s">
        <v>597</v>
      </c>
      <c r="P215" s="84" t="s">
        <v>598</v>
      </c>
    </row>
    <row r="216" spans="1:16" x14ac:dyDescent="0.2">
      <c r="A216" s="132" t="s">
        <v>599</v>
      </c>
      <c r="B216" s="132" t="s">
        <v>73</v>
      </c>
      <c r="C216" s="132" t="s">
        <v>74</v>
      </c>
      <c r="D216" s="132" t="s">
        <v>600</v>
      </c>
      <c r="E216" s="132" t="s">
        <v>601</v>
      </c>
      <c r="F216" s="132"/>
      <c r="G216" s="132" t="s">
        <v>602</v>
      </c>
      <c r="H216" s="132" t="s">
        <v>603</v>
      </c>
      <c r="I216" s="132" t="s">
        <v>80</v>
      </c>
      <c r="J216" s="132" t="s">
        <v>604</v>
      </c>
      <c r="K216" s="136">
        <v>25.515000000000001</v>
      </c>
      <c r="L216" s="141" t="s">
        <v>82</v>
      </c>
      <c r="M216" s="141"/>
      <c r="N216" s="132"/>
      <c r="O216" s="132" t="s">
        <v>605</v>
      </c>
      <c r="P216" s="132" t="s">
        <v>606</v>
      </c>
    </row>
    <row r="217" spans="1:16" x14ac:dyDescent="0.2">
      <c r="A217" s="84" t="s">
        <v>607</v>
      </c>
      <c r="B217" s="84" t="s">
        <v>98</v>
      </c>
      <c r="C217" s="84" t="s">
        <v>74</v>
      </c>
      <c r="D217" s="84" t="s">
        <v>608</v>
      </c>
      <c r="E217" s="84" t="s">
        <v>609</v>
      </c>
      <c r="G217" s="84" t="s">
        <v>610</v>
      </c>
      <c r="H217" s="84" t="s">
        <v>611</v>
      </c>
      <c r="I217" s="84" t="s">
        <v>91</v>
      </c>
      <c r="J217" s="84" t="s">
        <v>612</v>
      </c>
      <c r="K217" s="137">
        <v>3.7709999999999999</v>
      </c>
      <c r="L217" s="142" t="s">
        <v>82</v>
      </c>
      <c r="M217" s="142"/>
      <c r="O217" s="84" t="s">
        <v>613</v>
      </c>
      <c r="P217" s="84" t="s">
        <v>614</v>
      </c>
    </row>
    <row r="218" spans="1:16" x14ac:dyDescent="0.2">
      <c r="A218" s="132" t="s">
        <v>615</v>
      </c>
      <c r="B218" s="132" t="s">
        <v>73</v>
      </c>
      <c r="C218" s="132" t="s">
        <v>74</v>
      </c>
      <c r="D218" s="132" t="s">
        <v>616</v>
      </c>
      <c r="E218" s="132" t="s">
        <v>617</v>
      </c>
      <c r="F218" s="132"/>
      <c r="G218" s="132" t="s">
        <v>618</v>
      </c>
      <c r="H218" s="132" t="s">
        <v>619</v>
      </c>
      <c r="I218" s="132" t="s">
        <v>80</v>
      </c>
      <c r="J218" s="132" t="s">
        <v>620</v>
      </c>
      <c r="K218" s="138">
        <v>0</v>
      </c>
      <c r="L218" s="141" t="s">
        <v>82</v>
      </c>
      <c r="M218" s="141"/>
      <c r="N218" s="132"/>
      <c r="O218" s="132" t="s">
        <v>621</v>
      </c>
      <c r="P218" s="132" t="s">
        <v>622</v>
      </c>
    </row>
    <row r="219" spans="1:16" x14ac:dyDescent="0.2">
      <c r="A219" s="84" t="s">
        <v>623</v>
      </c>
      <c r="B219" s="84" t="s">
        <v>73</v>
      </c>
      <c r="C219" s="84" t="s">
        <v>74</v>
      </c>
      <c r="D219" s="84" t="s">
        <v>624</v>
      </c>
      <c r="E219" s="84" t="s">
        <v>567</v>
      </c>
      <c r="G219" s="84" t="s">
        <v>568</v>
      </c>
      <c r="H219" s="84" t="s">
        <v>625</v>
      </c>
      <c r="I219" s="84" t="s">
        <v>147</v>
      </c>
      <c r="J219" s="84" t="s">
        <v>626</v>
      </c>
      <c r="K219" s="137">
        <v>0.87</v>
      </c>
      <c r="L219" s="142" t="s">
        <v>82</v>
      </c>
      <c r="M219" s="142"/>
      <c r="O219" s="84" t="s">
        <v>627</v>
      </c>
      <c r="P219" s="84" t="s">
        <v>628</v>
      </c>
    </row>
    <row r="220" spans="1:16" x14ac:dyDescent="0.2">
      <c r="A220" s="132" t="s">
        <v>629</v>
      </c>
      <c r="B220" s="132" t="s">
        <v>98</v>
      </c>
      <c r="C220" s="132" t="s">
        <v>74</v>
      </c>
      <c r="D220" s="132" t="s">
        <v>630</v>
      </c>
      <c r="E220" s="132" t="s">
        <v>631</v>
      </c>
      <c r="F220" s="132" t="s">
        <v>632</v>
      </c>
      <c r="G220" s="132" t="s">
        <v>633</v>
      </c>
      <c r="H220" s="132" t="s">
        <v>634</v>
      </c>
      <c r="I220" s="132" t="s">
        <v>91</v>
      </c>
      <c r="J220" s="132" t="s">
        <v>635</v>
      </c>
      <c r="K220" s="136">
        <v>1.6001000000000001</v>
      </c>
      <c r="L220" s="141" t="s">
        <v>82</v>
      </c>
      <c r="M220" s="141"/>
      <c r="N220" s="132"/>
      <c r="O220" s="132" t="s">
        <v>636</v>
      </c>
      <c r="P220" s="132" t="s">
        <v>637</v>
      </c>
    </row>
    <row r="221" spans="1:16" x14ac:dyDescent="0.2">
      <c r="A221" s="84" t="s">
        <v>638</v>
      </c>
      <c r="B221" s="84" t="s">
        <v>98</v>
      </c>
      <c r="C221" s="84" t="s">
        <v>74</v>
      </c>
      <c r="D221" s="84" t="s">
        <v>639</v>
      </c>
      <c r="E221" s="84" t="s">
        <v>617</v>
      </c>
      <c r="F221" s="84" t="s">
        <v>640</v>
      </c>
      <c r="G221" s="84" t="s">
        <v>641</v>
      </c>
      <c r="H221" s="84" t="s">
        <v>642</v>
      </c>
      <c r="I221" s="84" t="s">
        <v>91</v>
      </c>
      <c r="J221" s="84" t="s">
        <v>643</v>
      </c>
      <c r="K221" s="137">
        <v>0.28399999999999997</v>
      </c>
      <c r="L221" s="142" t="s">
        <v>82</v>
      </c>
      <c r="M221" s="142"/>
      <c r="O221" s="84" t="s">
        <v>644</v>
      </c>
      <c r="P221" s="84" t="s">
        <v>645</v>
      </c>
    </row>
    <row r="222" spans="1:16" x14ac:dyDescent="0.2">
      <c r="A222" s="132" t="s">
        <v>646</v>
      </c>
      <c r="B222" s="132" t="s">
        <v>73</v>
      </c>
      <c r="C222" s="132" t="s">
        <v>74</v>
      </c>
      <c r="D222" s="132" t="s">
        <v>647</v>
      </c>
      <c r="E222" s="132" t="s">
        <v>648</v>
      </c>
      <c r="F222" s="132"/>
      <c r="G222" s="132" t="s">
        <v>649</v>
      </c>
      <c r="H222" s="132" t="s">
        <v>650</v>
      </c>
      <c r="I222" s="132" t="s">
        <v>91</v>
      </c>
      <c r="J222" s="132" t="s">
        <v>651</v>
      </c>
      <c r="K222" s="136">
        <v>0.23100000000000001</v>
      </c>
      <c r="L222" s="141" t="s">
        <v>82</v>
      </c>
      <c r="M222" s="141"/>
      <c r="N222" s="132"/>
      <c r="O222" s="132" t="s">
        <v>652</v>
      </c>
      <c r="P222" s="132" t="s">
        <v>653</v>
      </c>
    </row>
    <row r="223" spans="1:16" x14ac:dyDescent="0.2">
      <c r="A223" s="84" t="s">
        <v>654</v>
      </c>
      <c r="B223" s="84" t="s">
        <v>98</v>
      </c>
      <c r="C223" s="84" t="s">
        <v>74</v>
      </c>
      <c r="D223" s="84" t="s">
        <v>655</v>
      </c>
      <c r="E223" s="84" t="s">
        <v>656</v>
      </c>
      <c r="G223" s="84" t="s">
        <v>657</v>
      </c>
      <c r="H223" s="84" t="s">
        <v>658</v>
      </c>
      <c r="I223" s="84" t="s">
        <v>80</v>
      </c>
      <c r="J223" s="84" t="s">
        <v>659</v>
      </c>
      <c r="K223" s="137">
        <v>6.5000000000000002E-2</v>
      </c>
      <c r="L223" s="142" t="s">
        <v>82</v>
      </c>
      <c r="M223" s="142"/>
      <c r="O223" s="84" t="s">
        <v>660</v>
      </c>
      <c r="P223" s="84" t="s">
        <v>661</v>
      </c>
    </row>
    <row r="224" spans="1:16" x14ac:dyDescent="0.2">
      <c r="A224" s="132" t="s">
        <v>662</v>
      </c>
      <c r="B224" s="132" t="s">
        <v>98</v>
      </c>
      <c r="C224" s="132" t="s">
        <v>74</v>
      </c>
      <c r="D224" s="132" t="s">
        <v>663</v>
      </c>
      <c r="E224" s="132" t="s">
        <v>664</v>
      </c>
      <c r="F224" s="132"/>
      <c r="G224" s="132" t="s">
        <v>665</v>
      </c>
      <c r="H224" s="132" t="s">
        <v>666</v>
      </c>
      <c r="I224" s="132" t="s">
        <v>91</v>
      </c>
      <c r="J224" s="132" t="s">
        <v>667</v>
      </c>
      <c r="K224" s="136">
        <v>0.44700000000000001</v>
      </c>
      <c r="L224" s="141" t="s">
        <v>82</v>
      </c>
      <c r="M224" s="141"/>
      <c r="N224" s="132"/>
      <c r="O224" s="132" t="s">
        <v>668</v>
      </c>
      <c r="P224" s="132" t="s">
        <v>669</v>
      </c>
    </row>
    <row r="225" spans="1:16" x14ac:dyDescent="0.2">
      <c r="A225" s="84" t="s">
        <v>670</v>
      </c>
      <c r="B225" s="84" t="s">
        <v>98</v>
      </c>
      <c r="C225" s="84" t="s">
        <v>74</v>
      </c>
      <c r="D225" s="84" t="s">
        <v>671</v>
      </c>
      <c r="E225" s="84" t="s">
        <v>672</v>
      </c>
      <c r="G225" s="84" t="s">
        <v>78</v>
      </c>
      <c r="H225" s="84" t="s">
        <v>673</v>
      </c>
      <c r="I225" s="84" t="s">
        <v>91</v>
      </c>
      <c r="J225" s="84" t="s">
        <v>674</v>
      </c>
      <c r="K225" s="137">
        <v>6.0999999999999999E-2</v>
      </c>
      <c r="L225" s="142" t="s">
        <v>82</v>
      </c>
      <c r="M225" s="142"/>
      <c r="O225" s="84" t="s">
        <v>675</v>
      </c>
      <c r="P225" s="84" t="s">
        <v>676</v>
      </c>
    </row>
    <row r="226" spans="1:16" x14ac:dyDescent="0.2">
      <c r="A226" s="132" t="s">
        <v>677</v>
      </c>
      <c r="B226" s="132" t="s">
        <v>98</v>
      </c>
      <c r="C226" s="132" t="s">
        <v>74</v>
      </c>
      <c r="D226" s="132" t="s">
        <v>678</v>
      </c>
      <c r="E226" s="132" t="s">
        <v>672</v>
      </c>
      <c r="F226" s="132"/>
      <c r="G226" s="132" t="s">
        <v>78</v>
      </c>
      <c r="H226" s="132" t="s">
        <v>679</v>
      </c>
      <c r="I226" s="132" t="s">
        <v>91</v>
      </c>
      <c r="J226" s="132" t="s">
        <v>680</v>
      </c>
      <c r="K226" s="136">
        <v>0.3</v>
      </c>
      <c r="L226" s="141" t="s">
        <v>82</v>
      </c>
      <c r="M226" s="141"/>
      <c r="N226" s="132"/>
      <c r="O226" s="132" t="s">
        <v>681</v>
      </c>
      <c r="P226" s="132" t="s">
        <v>682</v>
      </c>
    </row>
    <row r="227" spans="1:16" x14ac:dyDescent="0.2">
      <c r="A227" s="84" t="s">
        <v>683</v>
      </c>
      <c r="B227" s="84" t="s">
        <v>98</v>
      </c>
      <c r="C227" s="84" t="s">
        <v>74</v>
      </c>
      <c r="D227" s="84" t="s">
        <v>684</v>
      </c>
      <c r="E227" s="84" t="s">
        <v>685</v>
      </c>
      <c r="G227" s="84" t="s">
        <v>78</v>
      </c>
      <c r="H227" s="84" t="s">
        <v>686</v>
      </c>
      <c r="I227" s="84" t="s">
        <v>91</v>
      </c>
      <c r="J227" s="84" t="s">
        <v>687</v>
      </c>
      <c r="K227" s="137">
        <v>5.6000000000000001E-2</v>
      </c>
      <c r="L227" s="142" t="s">
        <v>82</v>
      </c>
      <c r="M227" s="142"/>
      <c r="O227" s="84" t="s">
        <v>688</v>
      </c>
      <c r="P227" s="84" t="s">
        <v>689</v>
      </c>
    </row>
    <row r="228" spans="1:16" x14ac:dyDescent="0.2">
      <c r="A228" s="132" t="s">
        <v>690</v>
      </c>
      <c r="B228" s="132" t="s">
        <v>98</v>
      </c>
      <c r="C228" s="132" t="s">
        <v>74</v>
      </c>
      <c r="D228" s="132" t="s">
        <v>691</v>
      </c>
      <c r="E228" s="132" t="s">
        <v>692</v>
      </c>
      <c r="F228" s="132"/>
      <c r="G228" s="132" t="s">
        <v>78</v>
      </c>
      <c r="H228" s="132" t="s">
        <v>693</v>
      </c>
      <c r="I228" s="132" t="s">
        <v>694</v>
      </c>
      <c r="J228" s="132" t="s">
        <v>691</v>
      </c>
      <c r="K228" s="136">
        <v>0.56999999999999995</v>
      </c>
      <c r="L228" s="141" t="s">
        <v>82</v>
      </c>
      <c r="M228" s="141"/>
      <c r="N228" s="132"/>
      <c r="O228" s="132" t="s">
        <v>695</v>
      </c>
      <c r="P228" s="132" t="s">
        <v>696</v>
      </c>
    </row>
    <row r="229" spans="1:16" x14ac:dyDescent="0.2">
      <c r="A229" s="84" t="s">
        <v>697</v>
      </c>
      <c r="B229" s="84" t="s">
        <v>73</v>
      </c>
      <c r="C229" s="84" t="s">
        <v>74</v>
      </c>
      <c r="D229" s="84" t="s">
        <v>698</v>
      </c>
      <c r="E229" s="84" t="s">
        <v>664</v>
      </c>
      <c r="G229" s="84" t="s">
        <v>699</v>
      </c>
      <c r="H229" s="84" t="s">
        <v>700</v>
      </c>
      <c r="I229" s="84" t="s">
        <v>80</v>
      </c>
      <c r="J229" s="84" t="s">
        <v>701</v>
      </c>
      <c r="K229" s="137">
        <v>0.25</v>
      </c>
      <c r="L229" s="142" t="s">
        <v>82</v>
      </c>
      <c r="M229" s="142"/>
      <c r="O229" s="84" t="s">
        <v>702</v>
      </c>
      <c r="P229" s="84" t="s">
        <v>703</v>
      </c>
    </row>
    <row r="230" spans="1:16" x14ac:dyDescent="0.2">
      <c r="A230" s="132" t="s">
        <v>704</v>
      </c>
      <c r="B230" s="132" t="s">
        <v>98</v>
      </c>
      <c r="C230" s="132" t="s">
        <v>74</v>
      </c>
      <c r="D230" s="132" t="s">
        <v>705</v>
      </c>
      <c r="E230" s="132" t="s">
        <v>706</v>
      </c>
      <c r="F230" s="132"/>
      <c r="G230" s="132" t="s">
        <v>707</v>
      </c>
      <c r="H230" s="132" t="s">
        <v>708</v>
      </c>
      <c r="I230" s="132" t="s">
        <v>80</v>
      </c>
      <c r="J230" s="132" t="s">
        <v>709</v>
      </c>
      <c r="K230" s="136">
        <v>0.11</v>
      </c>
      <c r="L230" s="141" t="s">
        <v>82</v>
      </c>
      <c r="M230" s="141"/>
      <c r="N230" s="132"/>
      <c r="O230" s="132" t="s">
        <v>710</v>
      </c>
      <c r="P230" s="132" t="s">
        <v>711</v>
      </c>
    </row>
    <row r="231" spans="1:16" x14ac:dyDescent="0.2">
      <c r="A231" s="84" t="s">
        <v>712</v>
      </c>
      <c r="B231" s="84" t="s">
        <v>98</v>
      </c>
      <c r="C231" s="84" t="s">
        <v>74</v>
      </c>
      <c r="D231" s="84" t="s">
        <v>698</v>
      </c>
      <c r="E231" s="84" t="s">
        <v>664</v>
      </c>
      <c r="G231" s="84" t="s">
        <v>699</v>
      </c>
      <c r="H231" s="84" t="s">
        <v>700</v>
      </c>
      <c r="I231" s="84" t="s">
        <v>80</v>
      </c>
      <c r="J231" s="84" t="s">
        <v>701</v>
      </c>
      <c r="K231" s="137">
        <v>0.25</v>
      </c>
      <c r="L231" s="142" t="s">
        <v>82</v>
      </c>
      <c r="M231" s="142"/>
      <c r="O231" s="84" t="s">
        <v>702</v>
      </c>
      <c r="P231" s="84" t="s">
        <v>703</v>
      </c>
    </row>
    <row r="232" spans="1:16" x14ac:dyDescent="0.2">
      <c r="A232" s="132" t="s">
        <v>713</v>
      </c>
      <c r="B232" s="132" t="s">
        <v>73</v>
      </c>
      <c r="C232" s="132" t="s">
        <v>74</v>
      </c>
      <c r="D232" s="132" t="s">
        <v>714</v>
      </c>
      <c r="E232" s="132" t="s">
        <v>223</v>
      </c>
      <c r="F232" s="132"/>
      <c r="G232" s="132" t="s">
        <v>715</v>
      </c>
      <c r="H232" s="132" t="s">
        <v>716</v>
      </c>
      <c r="I232" s="132" t="s">
        <v>147</v>
      </c>
      <c r="J232" s="132" t="s">
        <v>717</v>
      </c>
      <c r="K232" s="136">
        <v>0.64400000000000002</v>
      </c>
      <c r="L232" s="141" t="s">
        <v>82</v>
      </c>
      <c r="M232" s="141"/>
      <c r="N232" s="132"/>
      <c r="O232" s="132" t="s">
        <v>718</v>
      </c>
      <c r="P232" s="132" t="s">
        <v>719</v>
      </c>
    </row>
    <row r="233" spans="1:16" x14ac:dyDescent="0.2">
      <c r="A233" s="84" t="s">
        <v>720</v>
      </c>
      <c r="B233" s="84" t="s">
        <v>73</v>
      </c>
      <c r="C233" s="84" t="s">
        <v>74</v>
      </c>
      <c r="D233" s="84" t="s">
        <v>647</v>
      </c>
      <c r="E233" s="84" t="s">
        <v>648</v>
      </c>
      <c r="G233" s="84" t="s">
        <v>649</v>
      </c>
      <c r="H233" s="84" t="s">
        <v>650</v>
      </c>
      <c r="I233" s="84" t="s">
        <v>91</v>
      </c>
      <c r="J233" s="84" t="s">
        <v>651</v>
      </c>
      <c r="K233" s="137">
        <v>0.23100000000000001</v>
      </c>
      <c r="L233" s="142" t="s">
        <v>82</v>
      </c>
      <c r="M233" s="142"/>
      <c r="O233" s="84" t="s">
        <v>652</v>
      </c>
      <c r="P233" s="84" t="s">
        <v>653</v>
      </c>
    </row>
    <row r="234" spans="1:16" x14ac:dyDescent="0.2">
      <c r="A234" s="132" t="s">
        <v>721</v>
      </c>
      <c r="B234" s="132" t="s">
        <v>73</v>
      </c>
      <c r="C234" s="132" t="s">
        <v>74</v>
      </c>
      <c r="D234" s="132" t="s">
        <v>722</v>
      </c>
      <c r="E234" s="132" t="s">
        <v>664</v>
      </c>
      <c r="F234" s="132"/>
      <c r="G234" s="132" t="s">
        <v>649</v>
      </c>
      <c r="H234" s="132" t="s">
        <v>723</v>
      </c>
      <c r="I234" s="132" t="s">
        <v>91</v>
      </c>
      <c r="J234" s="132" t="s">
        <v>724</v>
      </c>
      <c r="K234" s="136">
        <v>0.88700000000000001</v>
      </c>
      <c r="L234" s="141" t="s">
        <v>82</v>
      </c>
      <c r="M234" s="141"/>
      <c r="N234" s="132"/>
      <c r="O234" s="132" t="s">
        <v>725</v>
      </c>
      <c r="P234" s="132" t="s">
        <v>726</v>
      </c>
    </row>
    <row r="235" spans="1:16" x14ac:dyDescent="0.2">
      <c r="A235" s="84" t="s">
        <v>727</v>
      </c>
      <c r="B235" s="84" t="s">
        <v>98</v>
      </c>
      <c r="C235" s="84" t="s">
        <v>74</v>
      </c>
      <c r="D235" s="84" t="s">
        <v>722</v>
      </c>
      <c r="E235" s="84" t="s">
        <v>664</v>
      </c>
      <c r="G235" s="84" t="s">
        <v>649</v>
      </c>
      <c r="H235" s="84" t="s">
        <v>723</v>
      </c>
      <c r="I235" s="84" t="s">
        <v>91</v>
      </c>
      <c r="J235" s="84" t="s">
        <v>724</v>
      </c>
      <c r="K235" s="137">
        <v>0.88700000000000001</v>
      </c>
      <c r="L235" s="142" t="s">
        <v>82</v>
      </c>
      <c r="M235" s="142"/>
      <c r="O235" s="84" t="s">
        <v>725</v>
      </c>
      <c r="P235" s="84" t="s">
        <v>726</v>
      </c>
    </row>
    <row r="236" spans="1:16" x14ac:dyDescent="0.2">
      <c r="A236" s="132" t="s">
        <v>728</v>
      </c>
      <c r="B236" s="132" t="s">
        <v>98</v>
      </c>
      <c r="C236" s="132" t="s">
        <v>74</v>
      </c>
      <c r="D236" s="132" t="s">
        <v>647</v>
      </c>
      <c r="E236" s="132" t="s">
        <v>648</v>
      </c>
      <c r="F236" s="132"/>
      <c r="G236" s="132" t="s">
        <v>649</v>
      </c>
      <c r="H236" s="132" t="s">
        <v>650</v>
      </c>
      <c r="I236" s="132" t="s">
        <v>91</v>
      </c>
      <c r="J236" s="132" t="s">
        <v>651</v>
      </c>
      <c r="K236" s="136">
        <v>0.23100000000000001</v>
      </c>
      <c r="L236" s="141" t="s">
        <v>82</v>
      </c>
      <c r="M236" s="141"/>
      <c r="N236" s="132"/>
      <c r="O236" s="132" t="s">
        <v>652</v>
      </c>
      <c r="P236" s="132" t="s">
        <v>653</v>
      </c>
    </row>
    <row r="237" spans="1:16" ht="25.5" x14ac:dyDescent="0.2">
      <c r="A237" s="84" t="s">
        <v>729</v>
      </c>
      <c r="B237" s="84" t="s">
        <v>98</v>
      </c>
      <c r="C237" s="84" t="s">
        <v>74</v>
      </c>
      <c r="D237" s="84" t="s">
        <v>730</v>
      </c>
      <c r="E237" s="84" t="s">
        <v>289</v>
      </c>
      <c r="G237" s="84" t="s">
        <v>78</v>
      </c>
      <c r="H237" s="135" t="s">
        <v>731</v>
      </c>
      <c r="I237" s="84" t="s">
        <v>91</v>
      </c>
      <c r="J237" s="84" t="s">
        <v>732</v>
      </c>
      <c r="K237" s="137">
        <v>0.54800000000000004</v>
      </c>
      <c r="L237" s="142" t="s">
        <v>82</v>
      </c>
      <c r="M237" s="142"/>
      <c r="O237" s="84" t="s">
        <v>733</v>
      </c>
      <c r="P237" s="84" t="s">
        <v>734</v>
      </c>
    </row>
    <row r="238" spans="1:16" x14ac:dyDescent="0.2">
      <c r="A238" s="132" t="s">
        <v>735</v>
      </c>
      <c r="B238" s="132" t="s">
        <v>98</v>
      </c>
      <c r="C238" s="132" t="s">
        <v>74</v>
      </c>
      <c r="D238" s="132" t="s">
        <v>736</v>
      </c>
      <c r="E238" s="132" t="s">
        <v>706</v>
      </c>
      <c r="F238" s="132"/>
      <c r="G238" s="132" t="s">
        <v>568</v>
      </c>
      <c r="H238" s="132" t="s">
        <v>737</v>
      </c>
      <c r="I238" s="132" t="s">
        <v>80</v>
      </c>
      <c r="J238" s="132" t="s">
        <v>738</v>
      </c>
      <c r="K238" s="136">
        <v>7.5999999999999998E-2</v>
      </c>
      <c r="L238" s="141" t="s">
        <v>82</v>
      </c>
      <c r="M238" s="141"/>
      <c r="N238" s="132"/>
      <c r="O238" s="132" t="s">
        <v>739</v>
      </c>
      <c r="P238" s="132" t="s">
        <v>740</v>
      </c>
    </row>
    <row r="239" spans="1:16" x14ac:dyDescent="0.2">
      <c r="A239" s="84" t="s">
        <v>741</v>
      </c>
      <c r="B239" s="84" t="s">
        <v>98</v>
      </c>
      <c r="C239" s="84" t="s">
        <v>74</v>
      </c>
      <c r="D239" s="84" t="s">
        <v>742</v>
      </c>
      <c r="E239" s="84" t="s">
        <v>706</v>
      </c>
      <c r="G239" s="84" t="s">
        <v>568</v>
      </c>
      <c r="H239" s="84" t="s">
        <v>743</v>
      </c>
      <c r="I239" s="84" t="s">
        <v>80</v>
      </c>
      <c r="J239" s="84" t="s">
        <v>744</v>
      </c>
      <c r="K239" s="137">
        <v>0.1</v>
      </c>
      <c r="L239" s="142" t="s">
        <v>82</v>
      </c>
      <c r="M239" s="142"/>
      <c r="O239" s="84" t="s">
        <v>745</v>
      </c>
      <c r="P239" s="84" t="s">
        <v>746</v>
      </c>
    </row>
    <row r="240" spans="1:16" x14ac:dyDescent="0.2">
      <c r="A240" s="132" t="s">
        <v>747</v>
      </c>
      <c r="B240" s="132" t="s">
        <v>98</v>
      </c>
      <c r="C240" s="132" t="s">
        <v>74</v>
      </c>
      <c r="D240" s="132" t="s">
        <v>748</v>
      </c>
      <c r="E240" s="132" t="s">
        <v>664</v>
      </c>
      <c r="F240" s="132" t="s">
        <v>749</v>
      </c>
      <c r="G240" s="132" t="s">
        <v>568</v>
      </c>
      <c r="H240" s="132" t="s">
        <v>750</v>
      </c>
      <c r="I240" s="132" t="s">
        <v>80</v>
      </c>
      <c r="J240" s="132" t="s">
        <v>751</v>
      </c>
      <c r="K240" s="136">
        <v>8.8999999999999996E-2</v>
      </c>
      <c r="L240" s="141" t="s">
        <v>82</v>
      </c>
      <c r="M240" s="141"/>
      <c r="N240" s="132"/>
      <c r="O240" s="132" t="s">
        <v>752</v>
      </c>
      <c r="P240" s="132" t="s">
        <v>753</v>
      </c>
    </row>
    <row r="241" spans="1:16" x14ac:dyDescent="0.2">
      <c r="A241" s="84" t="s">
        <v>754</v>
      </c>
      <c r="B241" s="84" t="s">
        <v>73</v>
      </c>
      <c r="C241" s="84" t="s">
        <v>74</v>
      </c>
      <c r="D241" s="84" t="s">
        <v>755</v>
      </c>
      <c r="E241" s="84" t="s">
        <v>756</v>
      </c>
      <c r="G241" s="84" t="s">
        <v>757</v>
      </c>
      <c r="H241" s="84" t="s">
        <v>758</v>
      </c>
      <c r="I241" s="84" t="s">
        <v>80</v>
      </c>
      <c r="J241" s="84" t="s">
        <v>759</v>
      </c>
      <c r="K241" s="137">
        <v>6.3E-2</v>
      </c>
      <c r="L241" s="142" t="s">
        <v>82</v>
      </c>
      <c r="M241" s="142"/>
      <c r="O241" s="84" t="s">
        <v>760</v>
      </c>
      <c r="P241" s="84" t="s">
        <v>761</v>
      </c>
    </row>
    <row r="242" spans="1:16" x14ac:dyDescent="0.2">
      <c r="A242" s="132" t="s">
        <v>762</v>
      </c>
      <c r="B242" s="132" t="s">
        <v>98</v>
      </c>
      <c r="C242" s="132" t="s">
        <v>74</v>
      </c>
      <c r="D242" s="132" t="s">
        <v>763</v>
      </c>
      <c r="E242" s="132" t="s">
        <v>764</v>
      </c>
      <c r="F242" s="132"/>
      <c r="G242" s="132" t="s">
        <v>765</v>
      </c>
      <c r="H242" s="132" t="s">
        <v>766</v>
      </c>
      <c r="I242" s="132" t="s">
        <v>91</v>
      </c>
      <c r="J242" s="132" t="s">
        <v>767</v>
      </c>
      <c r="K242" s="136">
        <v>0.35349999999999998</v>
      </c>
      <c r="L242" s="141" t="s">
        <v>82</v>
      </c>
      <c r="M242" s="141"/>
      <c r="N242" s="132"/>
      <c r="O242" s="132" t="s">
        <v>768</v>
      </c>
      <c r="P242" s="132" t="s">
        <v>769</v>
      </c>
    </row>
    <row r="243" spans="1:16" x14ac:dyDescent="0.2">
      <c r="A243" s="84" t="s">
        <v>770</v>
      </c>
      <c r="B243" s="84" t="s">
        <v>73</v>
      </c>
      <c r="C243" s="84" t="s">
        <v>74</v>
      </c>
      <c r="D243" s="84" t="s">
        <v>771</v>
      </c>
      <c r="E243" s="84" t="s">
        <v>664</v>
      </c>
      <c r="G243" s="84" t="s">
        <v>772</v>
      </c>
      <c r="H243" s="84" t="s">
        <v>773</v>
      </c>
      <c r="I243" s="84" t="s">
        <v>91</v>
      </c>
      <c r="J243" s="84" t="s">
        <v>774</v>
      </c>
      <c r="K243" s="137">
        <v>0.34</v>
      </c>
      <c r="L243" s="142" t="s">
        <v>82</v>
      </c>
      <c r="M243" s="142"/>
      <c r="O243" s="84" t="s">
        <v>775</v>
      </c>
      <c r="P243" s="84" t="s">
        <v>776</v>
      </c>
    </row>
    <row r="244" spans="1:16" x14ac:dyDescent="0.2">
      <c r="A244" s="132" t="s">
        <v>777</v>
      </c>
      <c r="B244" s="132" t="s">
        <v>98</v>
      </c>
      <c r="C244" s="132" t="s">
        <v>74</v>
      </c>
      <c r="D244" s="132" t="s">
        <v>778</v>
      </c>
      <c r="E244" s="132" t="s">
        <v>664</v>
      </c>
      <c r="F244" s="132"/>
      <c r="G244" s="132" t="s">
        <v>568</v>
      </c>
      <c r="H244" s="132" t="s">
        <v>779</v>
      </c>
      <c r="I244" s="132" t="s">
        <v>91</v>
      </c>
      <c r="J244" s="132" t="s">
        <v>780</v>
      </c>
      <c r="K244" s="136">
        <v>0.17199999999999999</v>
      </c>
      <c r="L244" s="141" t="s">
        <v>82</v>
      </c>
      <c r="M244" s="141"/>
      <c r="N244" s="132"/>
      <c r="O244" s="132" t="s">
        <v>781</v>
      </c>
      <c r="P244" s="132" t="s">
        <v>782</v>
      </c>
    </row>
    <row r="245" spans="1:16" x14ac:dyDescent="0.2">
      <c r="A245" s="84" t="s">
        <v>783</v>
      </c>
      <c r="B245" s="84" t="s">
        <v>73</v>
      </c>
      <c r="C245" s="84" t="s">
        <v>74</v>
      </c>
      <c r="D245" s="84" t="s">
        <v>784</v>
      </c>
      <c r="E245" s="84" t="s">
        <v>785</v>
      </c>
      <c r="G245" s="84" t="s">
        <v>786</v>
      </c>
      <c r="H245" s="84" t="s">
        <v>787</v>
      </c>
      <c r="I245" s="84" t="s">
        <v>788</v>
      </c>
      <c r="J245" s="84" t="s">
        <v>789</v>
      </c>
      <c r="K245" s="138">
        <v>0</v>
      </c>
      <c r="L245" s="142" t="s">
        <v>82</v>
      </c>
      <c r="M245" s="142"/>
      <c r="O245" s="84" t="s">
        <v>790</v>
      </c>
      <c r="P245" s="84" t="s">
        <v>791</v>
      </c>
    </row>
    <row r="246" spans="1:16" x14ac:dyDescent="0.2">
      <c r="A246" s="134" t="s">
        <v>792</v>
      </c>
      <c r="B246" s="134" t="s">
        <v>793</v>
      </c>
      <c r="C246" s="134" t="s">
        <v>794</v>
      </c>
      <c r="D246" s="134" t="s">
        <v>795</v>
      </c>
      <c r="E246" s="134" t="s">
        <v>785</v>
      </c>
      <c r="F246" s="134"/>
      <c r="G246" s="134"/>
      <c r="H246" s="134" t="s">
        <v>796</v>
      </c>
      <c r="I246" s="134" t="s">
        <v>785</v>
      </c>
      <c r="J246" s="134" t="s">
        <v>795</v>
      </c>
      <c r="K246" s="140">
        <v>0</v>
      </c>
      <c r="L246" s="144" t="s">
        <v>82</v>
      </c>
      <c r="M246" s="144"/>
      <c r="N246" s="134"/>
      <c r="O246" s="134" t="s">
        <v>797</v>
      </c>
      <c r="P246" s="134" t="s">
        <v>798</v>
      </c>
    </row>
    <row r="247" spans="1:16" x14ac:dyDescent="0.2">
      <c r="A247" s="134" t="s">
        <v>799</v>
      </c>
      <c r="B247" s="134" t="s">
        <v>793</v>
      </c>
      <c r="C247" s="134" t="s">
        <v>794</v>
      </c>
      <c r="D247" s="134" t="s">
        <v>795</v>
      </c>
      <c r="E247" s="134" t="s">
        <v>785</v>
      </c>
      <c r="F247" s="134"/>
      <c r="G247" s="134"/>
      <c r="H247" s="134" t="s">
        <v>796</v>
      </c>
      <c r="I247" s="134" t="s">
        <v>785</v>
      </c>
      <c r="J247" s="134" t="s">
        <v>795</v>
      </c>
      <c r="K247" s="140">
        <v>0</v>
      </c>
      <c r="L247" s="144" t="s">
        <v>82</v>
      </c>
      <c r="M247" s="144"/>
      <c r="N247" s="134"/>
      <c r="O247" s="134" t="s">
        <v>797</v>
      </c>
      <c r="P247" s="134" t="s">
        <v>798</v>
      </c>
    </row>
    <row r="248" spans="1:16" x14ac:dyDescent="0.2">
      <c r="A248" s="134" t="s">
        <v>800</v>
      </c>
      <c r="B248" s="134" t="s">
        <v>793</v>
      </c>
      <c r="C248" s="134" t="s">
        <v>794</v>
      </c>
      <c r="D248" s="134" t="s">
        <v>795</v>
      </c>
      <c r="E248" s="134" t="s">
        <v>785</v>
      </c>
      <c r="F248" s="134"/>
      <c r="G248" s="134"/>
      <c r="H248" s="134" t="s">
        <v>796</v>
      </c>
      <c r="I248" s="134" t="s">
        <v>785</v>
      </c>
      <c r="J248" s="134" t="s">
        <v>795</v>
      </c>
      <c r="K248" s="140">
        <v>0</v>
      </c>
      <c r="L248" s="144" t="s">
        <v>82</v>
      </c>
      <c r="M248" s="144"/>
      <c r="N248" s="134"/>
      <c r="O248" s="134" t="s">
        <v>797</v>
      </c>
      <c r="P248" s="134" t="s">
        <v>798</v>
      </c>
    </row>
    <row r="249" spans="1:16" x14ac:dyDescent="0.2">
      <c r="A249" s="134" t="s">
        <v>801</v>
      </c>
      <c r="B249" s="134" t="s">
        <v>793</v>
      </c>
      <c r="C249" s="134" t="s">
        <v>794</v>
      </c>
      <c r="D249" s="134" t="s">
        <v>795</v>
      </c>
      <c r="E249" s="134" t="s">
        <v>785</v>
      </c>
      <c r="F249" s="134"/>
      <c r="G249" s="134"/>
      <c r="H249" s="134" t="s">
        <v>796</v>
      </c>
      <c r="I249" s="134" t="s">
        <v>785</v>
      </c>
      <c r="J249" s="134" t="s">
        <v>795</v>
      </c>
      <c r="K249" s="140">
        <v>0</v>
      </c>
      <c r="L249" s="144" t="s">
        <v>82</v>
      </c>
      <c r="M249" s="144"/>
      <c r="N249" s="134"/>
      <c r="O249" s="134" t="s">
        <v>797</v>
      </c>
      <c r="P249" s="134" t="s">
        <v>798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79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4" bestFit="1" customWidth="1"/>
    <col min="2" max="3" width="8.140625" style="74" customWidth="1"/>
    <col min="4" max="4" width="37.85546875" style="74" customWidth="1"/>
    <col min="5" max="5" width="29.5703125" style="74" customWidth="1"/>
    <col min="6" max="6" width="13.7109375" style="74" customWidth="1"/>
    <col min="7" max="7" width="16.42578125" style="84" customWidth="1"/>
    <col min="8" max="8" width="70" style="74" customWidth="1"/>
    <col min="9" max="9" width="19.28515625" style="74" customWidth="1"/>
    <col min="10" max="10" width="23.85546875" style="84" customWidth="1"/>
    <col min="11" max="11" width="11.42578125" style="75" customWidth="1"/>
    <col min="12" max="12" width="10" style="76" customWidth="1"/>
    <col min="13" max="13" width="9.28515625" style="78" customWidth="1"/>
    <col min="14" max="15" width="4.28515625" style="77" customWidth="1"/>
    <col min="16" max="16" width="34.85546875" style="74" customWidth="1"/>
    <col min="17" max="17" width="14.140625" style="74" customWidth="1"/>
    <col min="18" max="18" width="16.42578125" style="74" customWidth="1"/>
    <col min="19" max="19" width="90" style="83" customWidth="1"/>
    <col min="20" max="20" width="11.42578125" style="27" customWidth="1"/>
  </cols>
  <sheetData>
    <row r="1" spans="1:20" s="2" customFormat="1" ht="21.95" customHeight="1" x14ac:dyDescent="0.25">
      <c r="A1" s="109"/>
      <c r="B1" s="110"/>
      <c r="C1" s="110"/>
      <c r="D1" s="111"/>
      <c r="E1" s="85" t="s">
        <v>62</v>
      </c>
      <c r="F1" s="86"/>
      <c r="G1" s="87" t="s">
        <v>33</v>
      </c>
      <c r="H1" s="93" t="s">
        <v>67</v>
      </c>
      <c r="I1" s="87" t="s">
        <v>52</v>
      </c>
      <c r="J1" s="67">
        <f>SUM(M5:M79)</f>
        <v>135.16620000000003</v>
      </c>
      <c r="K1" s="63"/>
      <c r="L1" s="51"/>
      <c r="M1" s="62"/>
      <c r="N1" s="87" t="s">
        <v>66</v>
      </c>
      <c r="O1" s="145" t="s">
        <v>71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09"/>
      <c r="B2" s="110"/>
      <c r="C2" s="110"/>
      <c r="D2" s="111"/>
      <c r="E2" s="85" t="s">
        <v>48</v>
      </c>
      <c r="F2" s="86"/>
      <c r="G2" s="87" t="s">
        <v>34</v>
      </c>
      <c r="H2" s="93" t="s">
        <v>68</v>
      </c>
      <c r="I2" s="87" t="s">
        <v>49</v>
      </c>
      <c r="J2" s="66" t="str">
        <f>'Reference List'!J2</f>
        <v>244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09"/>
      <c r="B3" s="110"/>
      <c r="C3" s="110"/>
      <c r="D3" s="111"/>
      <c r="E3" s="85" t="s">
        <v>61</v>
      </c>
      <c r="F3" s="86"/>
      <c r="G3" s="87" t="s">
        <v>36</v>
      </c>
      <c r="H3" s="93" t="s">
        <v>69</v>
      </c>
      <c r="I3" s="87" t="s">
        <v>63</v>
      </c>
      <c r="J3" s="61">
        <f>SUM(L5:L79)</f>
        <v>244</v>
      </c>
      <c r="K3" s="60"/>
      <c r="L3" s="53"/>
      <c r="M3" s="56"/>
      <c r="N3" s="71"/>
      <c r="O3" s="71"/>
      <c r="P3" s="73" t="s">
        <v>41</v>
      </c>
      <c r="Q3" s="82"/>
      <c r="R3" s="49"/>
      <c r="S3" s="58"/>
      <c r="T3" s="26"/>
    </row>
    <row r="4" spans="1:20" s="2" customFormat="1" ht="21.95" customHeight="1" thickBot="1" x14ac:dyDescent="0.3">
      <c r="A4" s="112"/>
      <c r="B4" s="113"/>
      <c r="C4" s="113"/>
      <c r="D4" s="114"/>
      <c r="E4" s="85" t="s">
        <v>60</v>
      </c>
      <c r="F4" s="88"/>
      <c r="G4" s="87" t="s">
        <v>43</v>
      </c>
      <c r="H4" s="98"/>
      <c r="I4" s="87" t="s">
        <v>35</v>
      </c>
      <c r="J4" s="98" t="s">
        <v>70</v>
      </c>
      <c r="K4" s="60"/>
      <c r="L4" s="49"/>
      <c r="M4" s="55"/>
      <c r="N4" s="71"/>
      <c r="O4" s="72"/>
      <c r="P4" s="73" t="s">
        <v>58</v>
      </c>
      <c r="Q4" s="50"/>
      <c r="R4" s="81"/>
      <c r="S4" s="59"/>
      <c r="T4" s="26"/>
    </row>
    <row r="5" spans="1:20" s="2" customFormat="1" ht="34.5" customHeight="1" thickBot="1" x14ac:dyDescent="0.25">
      <c r="A5" s="79" t="s">
        <v>6</v>
      </c>
      <c r="B5" s="79" t="s">
        <v>56</v>
      </c>
      <c r="C5" s="79" t="s">
        <v>57</v>
      </c>
      <c r="D5" s="79" t="s">
        <v>50</v>
      </c>
      <c r="E5" s="79" t="s">
        <v>37</v>
      </c>
      <c r="F5" s="79" t="s">
        <v>44</v>
      </c>
      <c r="G5" s="79" t="s">
        <v>45</v>
      </c>
      <c r="H5" s="79" t="s">
        <v>46</v>
      </c>
      <c r="I5" s="79" t="s">
        <v>38</v>
      </c>
      <c r="J5" s="79" t="s">
        <v>51</v>
      </c>
      <c r="K5" s="79" t="s">
        <v>54</v>
      </c>
      <c r="L5" s="79" t="s">
        <v>39</v>
      </c>
      <c r="M5" s="79" t="s">
        <v>55</v>
      </c>
      <c r="N5" s="80"/>
      <c r="O5" s="80"/>
      <c r="P5" s="79" t="s">
        <v>40</v>
      </c>
      <c r="Q5" s="79" t="s">
        <v>65</v>
      </c>
      <c r="R5" s="79" t="s">
        <v>64</v>
      </c>
      <c r="S5" s="79" t="s">
        <v>42</v>
      </c>
      <c r="T5" s="26"/>
    </row>
    <row r="6" spans="1:20" x14ac:dyDescent="0.2">
      <c r="A6" s="146">
        <v>1</v>
      </c>
      <c r="B6" s="132" t="s">
        <v>73</v>
      </c>
      <c r="C6" s="132" t="s">
        <v>74</v>
      </c>
      <c r="D6" s="132" t="s">
        <v>75</v>
      </c>
      <c r="E6" s="132" t="s">
        <v>76</v>
      </c>
      <c r="F6" s="132" t="s">
        <v>77</v>
      </c>
      <c r="G6" s="132" t="s">
        <v>78</v>
      </c>
      <c r="H6" s="132" t="s">
        <v>79</v>
      </c>
      <c r="I6" s="132" t="s">
        <v>80</v>
      </c>
      <c r="J6" s="132" t="s">
        <v>81</v>
      </c>
      <c r="K6" s="136">
        <v>7.1999999999999995E-2</v>
      </c>
      <c r="L6" s="132">
        <v>14</v>
      </c>
      <c r="M6" s="136">
        <f>K6*L6</f>
        <v>1.008</v>
      </c>
      <c r="N6" s="141" t="s">
        <v>82</v>
      </c>
      <c r="O6" s="141" t="s">
        <v>82</v>
      </c>
      <c r="P6" s="132"/>
      <c r="Q6" s="132" t="s">
        <v>83</v>
      </c>
      <c r="R6" s="132" t="s">
        <v>84</v>
      </c>
      <c r="S6" s="154" t="s">
        <v>804</v>
      </c>
    </row>
    <row r="7" spans="1:20" ht="25.5" x14ac:dyDescent="0.2">
      <c r="A7" s="76">
        <v>2</v>
      </c>
      <c r="B7" s="84" t="s">
        <v>73</v>
      </c>
      <c r="C7" s="84" t="s">
        <v>74</v>
      </c>
      <c r="D7" s="84" t="s">
        <v>86</v>
      </c>
      <c r="E7" s="84" t="s">
        <v>87</v>
      </c>
      <c r="F7" s="84" t="s">
        <v>88</v>
      </c>
      <c r="G7" s="84" t="s">
        <v>89</v>
      </c>
      <c r="H7" s="84" t="s">
        <v>90</v>
      </c>
      <c r="I7" s="84" t="s">
        <v>91</v>
      </c>
      <c r="J7" s="84" t="s">
        <v>92</v>
      </c>
      <c r="K7" s="137">
        <v>5.0000000000000001E-3</v>
      </c>
      <c r="L7" s="84">
        <v>34</v>
      </c>
      <c r="M7" s="150">
        <f>K7*L7</f>
        <v>0.17</v>
      </c>
      <c r="N7" s="142" t="s">
        <v>82</v>
      </c>
      <c r="O7" s="142" t="s">
        <v>82</v>
      </c>
      <c r="P7" s="84"/>
      <c r="Q7" s="84" t="s">
        <v>93</v>
      </c>
      <c r="R7" s="84" t="s">
        <v>94</v>
      </c>
      <c r="S7" s="155" t="s">
        <v>805</v>
      </c>
    </row>
    <row r="8" spans="1:20" x14ac:dyDescent="0.2">
      <c r="A8" s="146">
        <v>3</v>
      </c>
      <c r="B8" s="132" t="s">
        <v>73</v>
      </c>
      <c r="C8" s="132" t="s">
        <v>74</v>
      </c>
      <c r="D8" s="132" t="s">
        <v>109</v>
      </c>
      <c r="E8" s="132" t="s">
        <v>110</v>
      </c>
      <c r="F8" s="132" t="s">
        <v>111</v>
      </c>
      <c r="G8" s="132" t="s">
        <v>89</v>
      </c>
      <c r="H8" s="132" t="s">
        <v>112</v>
      </c>
      <c r="I8" s="132" t="s">
        <v>91</v>
      </c>
      <c r="J8" s="132" t="s">
        <v>113</v>
      </c>
      <c r="K8" s="136">
        <v>0.05</v>
      </c>
      <c r="L8" s="132">
        <v>13</v>
      </c>
      <c r="M8" s="151">
        <f>K8*L8</f>
        <v>0.65</v>
      </c>
      <c r="N8" s="141" t="s">
        <v>82</v>
      </c>
      <c r="O8" s="141" t="s">
        <v>82</v>
      </c>
      <c r="P8" s="132"/>
      <c r="Q8" s="132" t="s">
        <v>114</v>
      </c>
      <c r="R8" s="132" t="s">
        <v>115</v>
      </c>
      <c r="S8" s="154" t="s">
        <v>806</v>
      </c>
    </row>
    <row r="9" spans="1:20" x14ac:dyDescent="0.2">
      <c r="A9" s="76">
        <v>4</v>
      </c>
      <c r="B9" s="84" t="s">
        <v>73</v>
      </c>
      <c r="C9" s="84" t="s">
        <v>74</v>
      </c>
      <c r="D9" s="84" t="s">
        <v>134</v>
      </c>
      <c r="E9" s="84" t="s">
        <v>135</v>
      </c>
      <c r="F9" s="84" t="s">
        <v>136</v>
      </c>
      <c r="G9" s="84" t="s">
        <v>89</v>
      </c>
      <c r="H9" s="84" t="s">
        <v>137</v>
      </c>
      <c r="I9" s="84" t="s">
        <v>91</v>
      </c>
      <c r="J9" s="84" t="s">
        <v>138</v>
      </c>
      <c r="K9" s="137">
        <v>1.7000000000000001E-2</v>
      </c>
      <c r="L9" s="84">
        <v>1</v>
      </c>
      <c r="M9" s="150">
        <f>K9*L9</f>
        <v>1.7000000000000001E-2</v>
      </c>
      <c r="N9" s="142" t="s">
        <v>82</v>
      </c>
      <c r="O9" s="142" t="s">
        <v>82</v>
      </c>
      <c r="P9" s="84"/>
      <c r="Q9" s="84" t="s">
        <v>139</v>
      </c>
      <c r="R9" s="84" t="s">
        <v>140</v>
      </c>
      <c r="S9" s="156" t="s">
        <v>133</v>
      </c>
    </row>
    <row r="10" spans="1:20" x14ac:dyDescent="0.2">
      <c r="A10" s="146">
        <v>5</v>
      </c>
      <c r="B10" s="132" t="s">
        <v>73</v>
      </c>
      <c r="C10" s="132" t="s">
        <v>74</v>
      </c>
      <c r="D10" s="132" t="s">
        <v>143</v>
      </c>
      <c r="E10" s="132" t="s">
        <v>144</v>
      </c>
      <c r="F10" s="132" t="s">
        <v>145</v>
      </c>
      <c r="G10" s="132" t="s">
        <v>89</v>
      </c>
      <c r="H10" s="132" t="s">
        <v>146</v>
      </c>
      <c r="I10" s="132" t="s">
        <v>147</v>
      </c>
      <c r="J10" s="132" t="s">
        <v>148</v>
      </c>
      <c r="K10" s="136">
        <v>0.10100000000000001</v>
      </c>
      <c r="L10" s="132">
        <v>1</v>
      </c>
      <c r="M10" s="151">
        <f>K10*L10</f>
        <v>0.10100000000000001</v>
      </c>
      <c r="N10" s="141" t="s">
        <v>82</v>
      </c>
      <c r="O10" s="141" t="s">
        <v>82</v>
      </c>
      <c r="P10" s="132"/>
      <c r="Q10" s="132"/>
      <c r="R10" s="132" t="s">
        <v>149</v>
      </c>
      <c r="S10" s="154" t="s">
        <v>142</v>
      </c>
    </row>
    <row r="11" spans="1:20" x14ac:dyDescent="0.2">
      <c r="A11" s="76">
        <v>6</v>
      </c>
      <c r="B11" s="84" t="s">
        <v>73</v>
      </c>
      <c r="C11" s="84" t="s">
        <v>74</v>
      </c>
      <c r="D11" s="84" t="s">
        <v>157</v>
      </c>
      <c r="E11" s="84" t="s">
        <v>110</v>
      </c>
      <c r="F11" s="84" t="s">
        <v>158</v>
      </c>
      <c r="G11" s="84" t="s">
        <v>89</v>
      </c>
      <c r="H11" s="84" t="s">
        <v>159</v>
      </c>
      <c r="I11" s="84" t="s">
        <v>80</v>
      </c>
      <c r="J11" s="84" t="s">
        <v>160</v>
      </c>
      <c r="K11" s="137">
        <v>3.0000000000000001E-3</v>
      </c>
      <c r="L11" s="84">
        <v>5</v>
      </c>
      <c r="M11" s="150">
        <f>K11*L11</f>
        <v>1.4999999999999999E-2</v>
      </c>
      <c r="N11" s="142" t="s">
        <v>82</v>
      </c>
      <c r="O11" s="142" t="s">
        <v>82</v>
      </c>
      <c r="P11" s="84"/>
      <c r="Q11" s="84" t="s">
        <v>161</v>
      </c>
      <c r="R11" s="84" t="s">
        <v>162</v>
      </c>
      <c r="S11" s="156" t="s">
        <v>807</v>
      </c>
    </row>
    <row r="12" spans="1:20" x14ac:dyDescent="0.2">
      <c r="A12" s="146">
        <v>7</v>
      </c>
      <c r="B12" s="132" t="s">
        <v>98</v>
      </c>
      <c r="C12" s="132" t="s">
        <v>74</v>
      </c>
      <c r="D12" s="132" t="s">
        <v>180</v>
      </c>
      <c r="E12" s="132" t="s">
        <v>87</v>
      </c>
      <c r="F12" s="132" t="s">
        <v>181</v>
      </c>
      <c r="G12" s="132" t="s">
        <v>182</v>
      </c>
      <c r="H12" s="132" t="s">
        <v>183</v>
      </c>
      <c r="I12" s="132" t="s">
        <v>80</v>
      </c>
      <c r="J12" s="132" t="s">
        <v>184</v>
      </c>
      <c r="K12" s="136">
        <v>0.123</v>
      </c>
      <c r="L12" s="132">
        <v>1</v>
      </c>
      <c r="M12" s="151">
        <f>K12*L12</f>
        <v>0.123</v>
      </c>
      <c r="N12" s="141" t="s">
        <v>82</v>
      </c>
      <c r="O12" s="141" t="s">
        <v>82</v>
      </c>
      <c r="P12" s="132"/>
      <c r="Q12" s="132" t="s">
        <v>185</v>
      </c>
      <c r="R12" s="132" t="s">
        <v>186</v>
      </c>
      <c r="S12" s="154" t="s">
        <v>179</v>
      </c>
    </row>
    <row r="13" spans="1:20" x14ac:dyDescent="0.2">
      <c r="A13" s="76">
        <v>8</v>
      </c>
      <c r="B13" s="84" t="s">
        <v>98</v>
      </c>
      <c r="C13" s="84" t="s">
        <v>74</v>
      </c>
      <c r="D13" s="84" t="s">
        <v>192</v>
      </c>
      <c r="E13" s="84" t="s">
        <v>193</v>
      </c>
      <c r="F13" s="84" t="s">
        <v>194</v>
      </c>
      <c r="G13" s="84" t="s">
        <v>89</v>
      </c>
      <c r="H13" s="84" t="s">
        <v>195</v>
      </c>
      <c r="I13" s="84" t="s">
        <v>91</v>
      </c>
      <c r="J13" s="84" t="s">
        <v>196</v>
      </c>
      <c r="K13" s="137">
        <v>3.0000000000000001E-3</v>
      </c>
      <c r="L13" s="84">
        <v>17</v>
      </c>
      <c r="M13" s="150">
        <f>K13*L13</f>
        <v>5.1000000000000004E-2</v>
      </c>
      <c r="N13" s="142" t="s">
        <v>82</v>
      </c>
      <c r="O13" s="142" t="s">
        <v>82</v>
      </c>
      <c r="P13" s="84"/>
      <c r="Q13" s="84" t="s">
        <v>197</v>
      </c>
      <c r="R13" s="84" t="s">
        <v>198</v>
      </c>
      <c r="S13" s="156" t="s">
        <v>808</v>
      </c>
    </row>
    <row r="14" spans="1:20" x14ac:dyDescent="0.2">
      <c r="A14" s="146">
        <v>9</v>
      </c>
      <c r="B14" s="132" t="s">
        <v>73</v>
      </c>
      <c r="C14" s="132" t="s">
        <v>74</v>
      </c>
      <c r="D14" s="132" t="s">
        <v>222</v>
      </c>
      <c r="E14" s="132" t="s">
        <v>223</v>
      </c>
      <c r="F14" s="132"/>
      <c r="G14" s="132" t="s">
        <v>78</v>
      </c>
      <c r="H14" s="132" t="s">
        <v>224</v>
      </c>
      <c r="I14" s="132" t="s">
        <v>80</v>
      </c>
      <c r="J14" s="132" t="s">
        <v>225</v>
      </c>
      <c r="K14" s="136">
        <v>0.81599999999999995</v>
      </c>
      <c r="L14" s="132">
        <v>1</v>
      </c>
      <c r="M14" s="151">
        <f>K14*L14</f>
        <v>0.81599999999999995</v>
      </c>
      <c r="N14" s="141" t="s">
        <v>82</v>
      </c>
      <c r="O14" s="141"/>
      <c r="P14" s="132"/>
      <c r="Q14" s="132" t="s">
        <v>226</v>
      </c>
      <c r="R14" s="132" t="s">
        <v>227</v>
      </c>
      <c r="S14" s="154" t="s">
        <v>221</v>
      </c>
    </row>
    <row r="15" spans="1:20" x14ac:dyDescent="0.2">
      <c r="A15" s="76">
        <v>10</v>
      </c>
      <c r="B15" s="84" t="s">
        <v>98</v>
      </c>
      <c r="C15" s="84" t="s">
        <v>229</v>
      </c>
      <c r="D15" s="84" t="s">
        <v>230</v>
      </c>
      <c r="E15" s="84" t="s">
        <v>231</v>
      </c>
      <c r="F15" s="84"/>
      <c r="G15" s="84" t="s">
        <v>232</v>
      </c>
      <c r="H15" s="84" t="s">
        <v>233</v>
      </c>
      <c r="I15" s="84" t="s">
        <v>147</v>
      </c>
      <c r="J15" s="84" t="s">
        <v>234</v>
      </c>
      <c r="K15" s="137">
        <v>0.33600000000000002</v>
      </c>
      <c r="L15" s="84">
        <v>1</v>
      </c>
      <c r="M15" s="150">
        <f>K15*L15</f>
        <v>0.33600000000000002</v>
      </c>
      <c r="N15" s="142" t="s">
        <v>82</v>
      </c>
      <c r="O15" s="142"/>
      <c r="P15" s="84"/>
      <c r="Q15" s="84" t="s">
        <v>235</v>
      </c>
      <c r="R15" s="84" t="s">
        <v>236</v>
      </c>
      <c r="S15" s="156" t="s">
        <v>228</v>
      </c>
    </row>
    <row r="16" spans="1:20" x14ac:dyDescent="0.2">
      <c r="A16" s="146">
        <v>11</v>
      </c>
      <c r="B16" s="132" t="s">
        <v>98</v>
      </c>
      <c r="C16" s="132" t="s">
        <v>229</v>
      </c>
      <c r="D16" s="132" t="s">
        <v>238</v>
      </c>
      <c r="E16" s="132" t="s">
        <v>231</v>
      </c>
      <c r="F16" s="132"/>
      <c r="G16" s="132" t="s">
        <v>232</v>
      </c>
      <c r="H16" s="132" t="s">
        <v>239</v>
      </c>
      <c r="I16" s="132" t="s">
        <v>147</v>
      </c>
      <c r="J16" s="132" t="s">
        <v>240</v>
      </c>
      <c r="K16" s="136">
        <v>0.156</v>
      </c>
      <c r="L16" s="132">
        <v>2</v>
      </c>
      <c r="M16" s="151">
        <f>K16*L16</f>
        <v>0.312</v>
      </c>
      <c r="N16" s="141" t="s">
        <v>82</v>
      </c>
      <c r="O16" s="141"/>
      <c r="P16" s="132"/>
      <c r="Q16" s="132" t="s">
        <v>241</v>
      </c>
      <c r="R16" s="132" t="s">
        <v>242</v>
      </c>
      <c r="S16" s="154" t="s">
        <v>809</v>
      </c>
    </row>
    <row r="17" spans="1:19" x14ac:dyDescent="0.2">
      <c r="A17" s="76">
        <v>12</v>
      </c>
      <c r="B17" s="84" t="s">
        <v>98</v>
      </c>
      <c r="C17" s="84" t="s">
        <v>229</v>
      </c>
      <c r="D17" s="84" t="s">
        <v>244</v>
      </c>
      <c r="E17" s="84" t="s">
        <v>245</v>
      </c>
      <c r="F17" s="84"/>
      <c r="G17" s="84" t="s">
        <v>246</v>
      </c>
      <c r="H17" s="84" t="s">
        <v>247</v>
      </c>
      <c r="I17" s="84" t="s">
        <v>245</v>
      </c>
      <c r="J17" s="84" t="s">
        <v>244</v>
      </c>
      <c r="K17" s="137">
        <v>0.318</v>
      </c>
      <c r="L17" s="84">
        <v>5</v>
      </c>
      <c r="M17" s="150">
        <f>K17*L17</f>
        <v>1.59</v>
      </c>
      <c r="N17" s="142" t="s">
        <v>82</v>
      </c>
      <c r="O17" s="142"/>
      <c r="P17" s="84"/>
      <c r="Q17" s="84" t="s">
        <v>248</v>
      </c>
      <c r="R17" s="84" t="s">
        <v>249</v>
      </c>
      <c r="S17" s="156" t="s">
        <v>810</v>
      </c>
    </row>
    <row r="18" spans="1:19" x14ac:dyDescent="0.2">
      <c r="A18" s="146">
        <v>13</v>
      </c>
      <c r="B18" s="132" t="s">
        <v>98</v>
      </c>
      <c r="C18" s="132" t="s">
        <v>74</v>
      </c>
      <c r="D18" s="132" t="s">
        <v>252</v>
      </c>
      <c r="E18" s="132" t="s">
        <v>253</v>
      </c>
      <c r="F18" s="132"/>
      <c r="G18" s="132" t="s">
        <v>254</v>
      </c>
      <c r="H18" s="132" t="s">
        <v>255</v>
      </c>
      <c r="I18" s="132" t="s">
        <v>80</v>
      </c>
      <c r="J18" s="132" t="s">
        <v>256</v>
      </c>
      <c r="K18" s="136">
        <v>0.39400000000000002</v>
      </c>
      <c r="L18" s="132">
        <v>1</v>
      </c>
      <c r="M18" s="151">
        <f>K18*L18</f>
        <v>0.39400000000000002</v>
      </c>
      <c r="N18" s="141" t="s">
        <v>82</v>
      </c>
      <c r="O18" s="141"/>
      <c r="P18" s="132"/>
      <c r="Q18" s="132" t="s">
        <v>257</v>
      </c>
      <c r="R18" s="132" t="s">
        <v>258</v>
      </c>
      <c r="S18" s="154" t="s">
        <v>251</v>
      </c>
    </row>
    <row r="19" spans="1:19" x14ac:dyDescent="0.2">
      <c r="A19" s="76">
        <v>14</v>
      </c>
      <c r="B19" s="84" t="s">
        <v>98</v>
      </c>
      <c r="C19" s="84" t="s">
        <v>74</v>
      </c>
      <c r="D19" s="84" t="s">
        <v>260</v>
      </c>
      <c r="E19" s="84" t="s">
        <v>261</v>
      </c>
      <c r="F19" s="84"/>
      <c r="G19" s="84" t="s">
        <v>262</v>
      </c>
      <c r="H19" s="84" t="s">
        <v>263</v>
      </c>
      <c r="I19" s="84" t="s">
        <v>91</v>
      </c>
      <c r="J19" s="84" t="s">
        <v>264</v>
      </c>
      <c r="K19" s="137">
        <v>1.94</v>
      </c>
      <c r="L19" s="84">
        <v>1</v>
      </c>
      <c r="M19" s="150">
        <f>K19*L19</f>
        <v>1.94</v>
      </c>
      <c r="N19" s="142" t="s">
        <v>82</v>
      </c>
      <c r="O19" s="142"/>
      <c r="P19" s="84"/>
      <c r="Q19" s="84" t="s">
        <v>265</v>
      </c>
      <c r="R19" s="84" t="s">
        <v>266</v>
      </c>
      <c r="S19" s="156" t="s">
        <v>259</v>
      </c>
    </row>
    <row r="20" spans="1:19" x14ac:dyDescent="0.2">
      <c r="A20" s="146">
        <v>15</v>
      </c>
      <c r="B20" s="132" t="s">
        <v>98</v>
      </c>
      <c r="C20" s="132" t="s">
        <v>229</v>
      </c>
      <c r="D20" s="132" t="s">
        <v>269</v>
      </c>
      <c r="E20" s="132" t="s">
        <v>261</v>
      </c>
      <c r="F20" s="132"/>
      <c r="G20" s="132" t="s">
        <v>270</v>
      </c>
      <c r="H20" s="132" t="s">
        <v>271</v>
      </c>
      <c r="I20" s="132" t="s">
        <v>80</v>
      </c>
      <c r="J20" s="132" t="s">
        <v>272</v>
      </c>
      <c r="K20" s="136">
        <v>1</v>
      </c>
      <c r="L20" s="132">
        <v>1</v>
      </c>
      <c r="M20" s="151">
        <f>K20*L20</f>
        <v>1</v>
      </c>
      <c r="N20" s="141" t="s">
        <v>82</v>
      </c>
      <c r="O20" s="141"/>
      <c r="P20" s="132"/>
      <c r="Q20" s="132" t="s">
        <v>273</v>
      </c>
      <c r="R20" s="132" t="s">
        <v>274</v>
      </c>
      <c r="S20" s="154" t="s">
        <v>268</v>
      </c>
    </row>
    <row r="21" spans="1:19" x14ac:dyDescent="0.2">
      <c r="A21" s="76">
        <v>16</v>
      </c>
      <c r="B21" s="84" t="s">
        <v>73</v>
      </c>
      <c r="C21" s="84" t="s">
        <v>74</v>
      </c>
      <c r="D21" s="84" t="s">
        <v>279</v>
      </c>
      <c r="E21" s="84" t="s">
        <v>280</v>
      </c>
      <c r="F21" s="84" t="s">
        <v>281</v>
      </c>
      <c r="G21" s="84" t="s">
        <v>282</v>
      </c>
      <c r="H21" s="84" t="s">
        <v>283</v>
      </c>
      <c r="I21" s="84" t="s">
        <v>80</v>
      </c>
      <c r="J21" s="84" t="s">
        <v>284</v>
      </c>
      <c r="K21" s="137">
        <v>1.57</v>
      </c>
      <c r="L21" s="84">
        <v>1</v>
      </c>
      <c r="M21" s="150">
        <f>K21*L21</f>
        <v>1.57</v>
      </c>
      <c r="N21" s="142" t="s">
        <v>82</v>
      </c>
      <c r="O21" s="142"/>
      <c r="P21" s="84"/>
      <c r="Q21" s="84" t="s">
        <v>285</v>
      </c>
      <c r="R21" s="84" t="s">
        <v>286</v>
      </c>
      <c r="S21" s="156" t="s">
        <v>278</v>
      </c>
    </row>
    <row r="22" spans="1:19" x14ac:dyDescent="0.2">
      <c r="A22" s="146">
        <v>17</v>
      </c>
      <c r="B22" s="132" t="s">
        <v>73</v>
      </c>
      <c r="C22" s="132" t="s">
        <v>74</v>
      </c>
      <c r="D22" s="132">
        <v>74438334022</v>
      </c>
      <c r="E22" s="132" t="s">
        <v>289</v>
      </c>
      <c r="F22" s="132" t="s">
        <v>290</v>
      </c>
      <c r="G22" s="132" t="s">
        <v>291</v>
      </c>
      <c r="H22" s="132" t="s">
        <v>292</v>
      </c>
      <c r="I22" s="132" t="s">
        <v>91</v>
      </c>
      <c r="J22" s="132" t="s">
        <v>293</v>
      </c>
      <c r="K22" s="136">
        <v>1.677</v>
      </c>
      <c r="L22" s="132">
        <v>3</v>
      </c>
      <c r="M22" s="151">
        <f>K22*L22</f>
        <v>5.0310000000000006</v>
      </c>
      <c r="N22" s="141" t="s">
        <v>82</v>
      </c>
      <c r="O22" s="141"/>
      <c r="P22" s="132"/>
      <c r="Q22" s="132" t="s">
        <v>294</v>
      </c>
      <c r="R22" s="132" t="s">
        <v>295</v>
      </c>
      <c r="S22" s="154" t="s">
        <v>811</v>
      </c>
    </row>
    <row r="23" spans="1:19" x14ac:dyDescent="0.2">
      <c r="A23" s="76">
        <v>18</v>
      </c>
      <c r="B23" s="84" t="s">
        <v>98</v>
      </c>
      <c r="C23" s="84" t="s">
        <v>74</v>
      </c>
      <c r="D23" s="84" t="s">
        <v>297</v>
      </c>
      <c r="E23" s="84" t="s">
        <v>87</v>
      </c>
      <c r="F23" s="84"/>
      <c r="G23" s="84" t="s">
        <v>78</v>
      </c>
      <c r="H23" s="84" t="s">
        <v>298</v>
      </c>
      <c r="I23" s="84" t="s">
        <v>91</v>
      </c>
      <c r="J23" s="84" t="s">
        <v>299</v>
      </c>
      <c r="K23" s="137">
        <v>0.14000000000000001</v>
      </c>
      <c r="L23" s="84">
        <v>12</v>
      </c>
      <c r="M23" s="150">
        <f>K23*L23</f>
        <v>1.6800000000000002</v>
      </c>
      <c r="N23" s="142" t="s">
        <v>82</v>
      </c>
      <c r="O23" s="142"/>
      <c r="P23" s="84"/>
      <c r="Q23" s="84" t="s">
        <v>300</v>
      </c>
      <c r="R23" s="84" t="s">
        <v>301</v>
      </c>
      <c r="S23" s="156" t="s">
        <v>812</v>
      </c>
    </row>
    <row r="24" spans="1:19" x14ac:dyDescent="0.2">
      <c r="A24" s="146">
        <v>19</v>
      </c>
      <c r="B24" s="132" t="s">
        <v>73</v>
      </c>
      <c r="C24" s="132" t="s">
        <v>74</v>
      </c>
      <c r="D24" s="132" t="s">
        <v>304</v>
      </c>
      <c r="E24" s="132" t="s">
        <v>305</v>
      </c>
      <c r="F24" s="132"/>
      <c r="G24" s="132" t="s">
        <v>306</v>
      </c>
      <c r="H24" s="132" t="s">
        <v>307</v>
      </c>
      <c r="I24" s="132" t="s">
        <v>147</v>
      </c>
      <c r="J24" s="132" t="s">
        <v>308</v>
      </c>
      <c r="K24" s="136">
        <v>2.4300000000000002</v>
      </c>
      <c r="L24" s="132">
        <v>1</v>
      </c>
      <c r="M24" s="151">
        <f>K24*L24</f>
        <v>2.4300000000000002</v>
      </c>
      <c r="N24" s="141" t="s">
        <v>82</v>
      </c>
      <c r="O24" s="141"/>
      <c r="P24" s="132"/>
      <c r="Q24" s="132" t="s">
        <v>309</v>
      </c>
      <c r="R24" s="132" t="s">
        <v>310</v>
      </c>
      <c r="S24" s="154" t="s">
        <v>303</v>
      </c>
    </row>
    <row r="25" spans="1:19" x14ac:dyDescent="0.2">
      <c r="A25" s="76">
        <v>20</v>
      </c>
      <c r="B25" s="84" t="s">
        <v>73</v>
      </c>
      <c r="C25" s="84" t="s">
        <v>74</v>
      </c>
      <c r="D25" s="84" t="s">
        <v>316</v>
      </c>
      <c r="E25" s="84" t="s">
        <v>317</v>
      </c>
      <c r="F25" s="84" t="s">
        <v>111</v>
      </c>
      <c r="G25" s="84" t="s">
        <v>78</v>
      </c>
      <c r="H25" s="84" t="s">
        <v>318</v>
      </c>
      <c r="I25" s="84" t="s">
        <v>80</v>
      </c>
      <c r="J25" s="84" t="s">
        <v>319</v>
      </c>
      <c r="K25" s="137">
        <v>0.39</v>
      </c>
      <c r="L25" s="84">
        <v>2</v>
      </c>
      <c r="M25" s="150">
        <f>K25*L25</f>
        <v>0.78</v>
      </c>
      <c r="N25" s="142" t="s">
        <v>82</v>
      </c>
      <c r="O25" s="142"/>
      <c r="P25" s="84"/>
      <c r="Q25" s="84" t="s">
        <v>320</v>
      </c>
      <c r="R25" s="84" t="s">
        <v>321</v>
      </c>
      <c r="S25" s="157" t="s">
        <v>813</v>
      </c>
    </row>
    <row r="26" spans="1:19" x14ac:dyDescent="0.2">
      <c r="A26" s="146">
        <v>21</v>
      </c>
      <c r="B26" s="132" t="s">
        <v>73</v>
      </c>
      <c r="C26" s="132" t="s">
        <v>74</v>
      </c>
      <c r="D26" s="132" t="s">
        <v>332</v>
      </c>
      <c r="E26" s="132" t="s">
        <v>245</v>
      </c>
      <c r="F26" s="132"/>
      <c r="G26" s="132" t="s">
        <v>333</v>
      </c>
      <c r="H26" s="132" t="s">
        <v>334</v>
      </c>
      <c r="I26" s="132" t="s">
        <v>335</v>
      </c>
      <c r="J26" s="132" t="s">
        <v>332</v>
      </c>
      <c r="K26" s="136">
        <v>2.63</v>
      </c>
      <c r="L26" s="132">
        <v>2</v>
      </c>
      <c r="M26" s="151">
        <f>K26*L26</f>
        <v>5.26</v>
      </c>
      <c r="N26" s="141" t="s">
        <v>82</v>
      </c>
      <c r="O26" s="141"/>
      <c r="P26" s="132"/>
      <c r="Q26" s="132" t="s">
        <v>336</v>
      </c>
      <c r="R26" s="132" t="s">
        <v>337</v>
      </c>
      <c r="S26" s="158" t="s">
        <v>814</v>
      </c>
    </row>
    <row r="27" spans="1:19" x14ac:dyDescent="0.2">
      <c r="A27" s="76">
        <v>22</v>
      </c>
      <c r="B27" s="84" t="s">
        <v>73</v>
      </c>
      <c r="C27" s="84" t="s">
        <v>74</v>
      </c>
      <c r="D27" s="84" t="s">
        <v>340</v>
      </c>
      <c r="E27" s="84" t="s">
        <v>341</v>
      </c>
      <c r="F27" s="84"/>
      <c r="G27" s="84" t="s">
        <v>342</v>
      </c>
      <c r="H27" s="84" t="s">
        <v>343</v>
      </c>
      <c r="I27" s="84" t="s">
        <v>91</v>
      </c>
      <c r="J27" s="84" t="s">
        <v>344</v>
      </c>
      <c r="K27" s="137">
        <v>32.762999999999998</v>
      </c>
      <c r="L27" s="84">
        <v>1</v>
      </c>
      <c r="M27" s="150">
        <f>K27*L27</f>
        <v>32.762999999999998</v>
      </c>
      <c r="N27" s="142" t="s">
        <v>82</v>
      </c>
      <c r="O27" s="142"/>
      <c r="P27" s="84"/>
      <c r="Q27" s="84" t="s">
        <v>345</v>
      </c>
      <c r="R27" s="84" t="s">
        <v>346</v>
      </c>
      <c r="S27" s="157" t="s">
        <v>339</v>
      </c>
    </row>
    <row r="28" spans="1:19" x14ac:dyDescent="0.2">
      <c r="A28" s="146">
        <v>23</v>
      </c>
      <c r="B28" s="132" t="s">
        <v>73</v>
      </c>
      <c r="C28" s="132" t="s">
        <v>74</v>
      </c>
      <c r="D28" s="132" t="s">
        <v>348</v>
      </c>
      <c r="E28" s="132" t="s">
        <v>349</v>
      </c>
      <c r="F28" s="132" t="s">
        <v>350</v>
      </c>
      <c r="G28" s="132" t="s">
        <v>89</v>
      </c>
      <c r="H28" s="132" t="s">
        <v>351</v>
      </c>
      <c r="I28" s="132" t="s">
        <v>91</v>
      </c>
      <c r="J28" s="132" t="s">
        <v>352</v>
      </c>
      <c r="K28" s="136">
        <v>2.8000000000000001E-2</v>
      </c>
      <c r="L28" s="132">
        <v>1</v>
      </c>
      <c r="M28" s="151">
        <f>K28*L28</f>
        <v>2.8000000000000001E-2</v>
      </c>
      <c r="N28" s="141" t="s">
        <v>82</v>
      </c>
      <c r="O28" s="141" t="s">
        <v>82</v>
      </c>
      <c r="P28" s="132"/>
      <c r="Q28" s="132" t="s">
        <v>353</v>
      </c>
      <c r="R28" s="132" t="s">
        <v>354</v>
      </c>
      <c r="S28" s="158" t="s">
        <v>347</v>
      </c>
    </row>
    <row r="29" spans="1:19" x14ac:dyDescent="0.2">
      <c r="A29" s="76">
        <v>24</v>
      </c>
      <c r="B29" s="84" t="s">
        <v>98</v>
      </c>
      <c r="C29" s="84" t="s">
        <v>74</v>
      </c>
      <c r="D29" s="84" t="s">
        <v>356</v>
      </c>
      <c r="E29" s="84" t="s">
        <v>357</v>
      </c>
      <c r="F29" s="84" t="s">
        <v>358</v>
      </c>
      <c r="G29" s="84" t="s">
        <v>89</v>
      </c>
      <c r="H29" s="84" t="s">
        <v>359</v>
      </c>
      <c r="I29" s="84" t="s">
        <v>91</v>
      </c>
      <c r="J29" s="84" t="s">
        <v>360</v>
      </c>
      <c r="K29" s="137">
        <v>3.0000000000000001E-3</v>
      </c>
      <c r="L29" s="84">
        <v>10</v>
      </c>
      <c r="M29" s="150">
        <f>K29*L29</f>
        <v>0.03</v>
      </c>
      <c r="N29" s="142" t="s">
        <v>82</v>
      </c>
      <c r="O29" s="142" t="s">
        <v>82</v>
      </c>
      <c r="P29" s="84"/>
      <c r="Q29" s="84" t="s">
        <v>361</v>
      </c>
      <c r="R29" s="84" t="s">
        <v>362</v>
      </c>
      <c r="S29" s="157" t="s">
        <v>815</v>
      </c>
    </row>
    <row r="30" spans="1:19" x14ac:dyDescent="0.2">
      <c r="A30" s="146">
        <v>25</v>
      </c>
      <c r="B30" s="132" t="s">
        <v>98</v>
      </c>
      <c r="C30" s="132" t="s">
        <v>74</v>
      </c>
      <c r="D30" s="132" t="s">
        <v>364</v>
      </c>
      <c r="E30" s="132" t="s">
        <v>365</v>
      </c>
      <c r="F30" s="132" t="s">
        <v>366</v>
      </c>
      <c r="G30" s="132" t="s">
        <v>89</v>
      </c>
      <c r="H30" s="132" t="s">
        <v>367</v>
      </c>
      <c r="I30" s="132" t="s">
        <v>91</v>
      </c>
      <c r="J30" s="132" t="s">
        <v>368</v>
      </c>
      <c r="K30" s="136">
        <v>2E-3</v>
      </c>
      <c r="L30" s="132">
        <v>6</v>
      </c>
      <c r="M30" s="151">
        <f>K30*L30</f>
        <v>1.2E-2</v>
      </c>
      <c r="N30" s="141" t="s">
        <v>82</v>
      </c>
      <c r="O30" s="141" t="s">
        <v>82</v>
      </c>
      <c r="P30" s="132"/>
      <c r="Q30" s="132" t="s">
        <v>369</v>
      </c>
      <c r="R30" s="132" t="s">
        <v>370</v>
      </c>
      <c r="S30" s="158" t="s">
        <v>816</v>
      </c>
    </row>
    <row r="31" spans="1:19" x14ac:dyDescent="0.2">
      <c r="A31" s="76">
        <v>26</v>
      </c>
      <c r="B31" s="84" t="s">
        <v>98</v>
      </c>
      <c r="C31" s="84" t="s">
        <v>74</v>
      </c>
      <c r="D31" s="84" t="s">
        <v>376</v>
      </c>
      <c r="E31" s="84" t="s">
        <v>357</v>
      </c>
      <c r="F31" s="84" t="s">
        <v>377</v>
      </c>
      <c r="G31" s="84" t="s">
        <v>89</v>
      </c>
      <c r="H31" s="84" t="s">
        <v>378</v>
      </c>
      <c r="I31" s="84" t="s">
        <v>91</v>
      </c>
      <c r="J31" s="84" t="s">
        <v>379</v>
      </c>
      <c r="K31" s="137">
        <v>3.0000000000000001E-3</v>
      </c>
      <c r="L31" s="84">
        <v>5</v>
      </c>
      <c r="M31" s="150">
        <f>K31*L31</f>
        <v>1.4999999999999999E-2</v>
      </c>
      <c r="N31" s="142" t="s">
        <v>82</v>
      </c>
      <c r="O31" s="142" t="s">
        <v>82</v>
      </c>
      <c r="P31" s="84"/>
      <c r="Q31" s="84" t="s">
        <v>380</v>
      </c>
      <c r="R31" s="84" t="s">
        <v>381</v>
      </c>
      <c r="S31" s="156" t="s">
        <v>817</v>
      </c>
    </row>
    <row r="32" spans="1:19" x14ac:dyDescent="0.2">
      <c r="A32" s="146">
        <v>27</v>
      </c>
      <c r="B32" s="132" t="s">
        <v>98</v>
      </c>
      <c r="C32" s="132" t="s">
        <v>74</v>
      </c>
      <c r="D32" s="132" t="s">
        <v>383</v>
      </c>
      <c r="E32" s="132" t="s">
        <v>357</v>
      </c>
      <c r="F32" s="132" t="s">
        <v>384</v>
      </c>
      <c r="G32" s="132" t="s">
        <v>89</v>
      </c>
      <c r="H32" s="132" t="s">
        <v>385</v>
      </c>
      <c r="I32" s="132" t="s">
        <v>91</v>
      </c>
      <c r="J32" s="132" t="s">
        <v>386</v>
      </c>
      <c r="K32" s="136">
        <v>3.0000000000000001E-3</v>
      </c>
      <c r="L32" s="132">
        <v>14</v>
      </c>
      <c r="M32" s="151">
        <f>K32*L32</f>
        <v>4.2000000000000003E-2</v>
      </c>
      <c r="N32" s="141" t="s">
        <v>82</v>
      </c>
      <c r="O32" s="141" t="s">
        <v>82</v>
      </c>
      <c r="P32" s="132"/>
      <c r="Q32" s="132" t="s">
        <v>387</v>
      </c>
      <c r="R32" s="132" t="s">
        <v>388</v>
      </c>
      <c r="S32" s="154" t="s">
        <v>818</v>
      </c>
    </row>
    <row r="33" spans="1:19" x14ac:dyDescent="0.2">
      <c r="A33" s="76">
        <v>28</v>
      </c>
      <c r="B33" s="84" t="s">
        <v>98</v>
      </c>
      <c r="C33" s="84" t="s">
        <v>74</v>
      </c>
      <c r="D33" s="84" t="s">
        <v>390</v>
      </c>
      <c r="E33" s="84" t="s">
        <v>357</v>
      </c>
      <c r="F33" s="84" t="s">
        <v>391</v>
      </c>
      <c r="G33" s="84" t="s">
        <v>89</v>
      </c>
      <c r="H33" s="84" t="s">
        <v>392</v>
      </c>
      <c r="I33" s="84" t="s">
        <v>91</v>
      </c>
      <c r="J33" s="84" t="s">
        <v>393</v>
      </c>
      <c r="K33" s="137">
        <v>5.4600000000000003E-2</v>
      </c>
      <c r="L33" s="84">
        <v>6</v>
      </c>
      <c r="M33" s="150">
        <f>K33*L33</f>
        <v>0.3276</v>
      </c>
      <c r="N33" s="142" t="s">
        <v>82</v>
      </c>
      <c r="O33" s="142" t="s">
        <v>82</v>
      </c>
      <c r="P33" s="84"/>
      <c r="Q33" s="84" t="s">
        <v>394</v>
      </c>
      <c r="R33" s="84" t="s">
        <v>395</v>
      </c>
      <c r="S33" s="156" t="s">
        <v>819</v>
      </c>
    </row>
    <row r="34" spans="1:19" x14ac:dyDescent="0.2">
      <c r="A34" s="146">
        <v>29</v>
      </c>
      <c r="B34" s="132" t="s">
        <v>73</v>
      </c>
      <c r="C34" s="132" t="s">
        <v>74</v>
      </c>
      <c r="D34" s="132" t="s">
        <v>398</v>
      </c>
      <c r="E34" s="132" t="s">
        <v>357</v>
      </c>
      <c r="F34" s="132" t="s">
        <v>399</v>
      </c>
      <c r="G34" s="132" t="s">
        <v>89</v>
      </c>
      <c r="H34" s="132" t="s">
        <v>400</v>
      </c>
      <c r="I34" s="132" t="s">
        <v>91</v>
      </c>
      <c r="J34" s="132" t="s">
        <v>401</v>
      </c>
      <c r="K34" s="138">
        <v>0</v>
      </c>
      <c r="L34" s="132">
        <v>1</v>
      </c>
      <c r="M34" s="151">
        <f>K34*L34</f>
        <v>0</v>
      </c>
      <c r="N34" s="141" t="s">
        <v>82</v>
      </c>
      <c r="O34" s="141" t="s">
        <v>82</v>
      </c>
      <c r="P34" s="132"/>
      <c r="Q34" s="132" t="s">
        <v>402</v>
      </c>
      <c r="R34" s="132" t="s">
        <v>403</v>
      </c>
      <c r="S34" s="154" t="s">
        <v>397</v>
      </c>
    </row>
    <row r="35" spans="1:19" x14ac:dyDescent="0.2">
      <c r="A35" s="76">
        <v>30</v>
      </c>
      <c r="B35" s="84" t="s">
        <v>73</v>
      </c>
      <c r="C35" s="84" t="s">
        <v>74</v>
      </c>
      <c r="D35" s="84" t="s">
        <v>405</v>
      </c>
      <c r="E35" s="84" t="s">
        <v>357</v>
      </c>
      <c r="F35" s="84" t="s">
        <v>406</v>
      </c>
      <c r="G35" s="84" t="s">
        <v>89</v>
      </c>
      <c r="H35" s="84" t="s">
        <v>407</v>
      </c>
      <c r="I35" s="84" t="s">
        <v>91</v>
      </c>
      <c r="J35" s="84" t="s">
        <v>408</v>
      </c>
      <c r="K35" s="137">
        <v>3.0000000000000001E-3</v>
      </c>
      <c r="L35" s="84">
        <v>5</v>
      </c>
      <c r="M35" s="150">
        <f>K35*L35</f>
        <v>1.4999999999999999E-2</v>
      </c>
      <c r="N35" s="142" t="s">
        <v>82</v>
      </c>
      <c r="O35" s="142" t="s">
        <v>82</v>
      </c>
      <c r="P35" s="84"/>
      <c r="Q35" s="84" t="s">
        <v>409</v>
      </c>
      <c r="R35" s="84" t="s">
        <v>410</v>
      </c>
      <c r="S35" s="156" t="s">
        <v>820</v>
      </c>
    </row>
    <row r="36" spans="1:19" x14ac:dyDescent="0.2">
      <c r="A36" s="146">
        <v>31</v>
      </c>
      <c r="B36" s="132" t="s">
        <v>98</v>
      </c>
      <c r="C36" s="132" t="s">
        <v>74</v>
      </c>
      <c r="D36" s="132" t="s">
        <v>413</v>
      </c>
      <c r="E36" s="132" t="s">
        <v>135</v>
      </c>
      <c r="F36" s="132" t="s">
        <v>414</v>
      </c>
      <c r="G36" s="132" t="s">
        <v>89</v>
      </c>
      <c r="H36" s="132" t="s">
        <v>415</v>
      </c>
      <c r="I36" s="132" t="s">
        <v>91</v>
      </c>
      <c r="J36" s="132" t="s">
        <v>416</v>
      </c>
      <c r="K36" s="136">
        <v>5.7000000000000002E-2</v>
      </c>
      <c r="L36" s="132">
        <v>1</v>
      </c>
      <c r="M36" s="151">
        <f>K36*L36</f>
        <v>5.7000000000000002E-2</v>
      </c>
      <c r="N36" s="141"/>
      <c r="O36" s="141" t="s">
        <v>82</v>
      </c>
      <c r="P36" s="132"/>
      <c r="Q36" s="132" t="s">
        <v>417</v>
      </c>
      <c r="R36" s="132" t="s">
        <v>418</v>
      </c>
      <c r="S36" s="154" t="s">
        <v>412</v>
      </c>
    </row>
    <row r="37" spans="1:19" x14ac:dyDescent="0.2">
      <c r="A37" s="76">
        <v>32</v>
      </c>
      <c r="B37" s="84" t="s">
        <v>73</v>
      </c>
      <c r="C37" s="84" t="s">
        <v>74</v>
      </c>
      <c r="D37" s="84" t="s">
        <v>425</v>
      </c>
      <c r="E37" s="84" t="s">
        <v>357</v>
      </c>
      <c r="F37" s="84" t="s">
        <v>426</v>
      </c>
      <c r="G37" s="84" t="s">
        <v>89</v>
      </c>
      <c r="H37" s="84" t="s">
        <v>427</v>
      </c>
      <c r="I37" s="84" t="s">
        <v>91</v>
      </c>
      <c r="J37" s="84" t="s">
        <v>428</v>
      </c>
      <c r="K37" s="137">
        <v>2.9000000000000001E-2</v>
      </c>
      <c r="L37" s="84">
        <v>4</v>
      </c>
      <c r="M37" s="150">
        <f>K37*L37</f>
        <v>0.11600000000000001</v>
      </c>
      <c r="N37" s="142" t="s">
        <v>82</v>
      </c>
      <c r="O37" s="142" t="s">
        <v>82</v>
      </c>
      <c r="P37" s="84"/>
      <c r="Q37" s="84" t="s">
        <v>429</v>
      </c>
      <c r="R37" s="84" t="s">
        <v>430</v>
      </c>
      <c r="S37" s="156" t="s">
        <v>821</v>
      </c>
    </row>
    <row r="38" spans="1:19" x14ac:dyDescent="0.2">
      <c r="A38" s="146">
        <v>33</v>
      </c>
      <c r="B38" s="132" t="s">
        <v>98</v>
      </c>
      <c r="C38" s="132" t="s">
        <v>74</v>
      </c>
      <c r="D38" s="132" t="s">
        <v>437</v>
      </c>
      <c r="E38" s="132" t="s">
        <v>357</v>
      </c>
      <c r="F38" s="132" t="s">
        <v>438</v>
      </c>
      <c r="G38" s="132" t="s">
        <v>89</v>
      </c>
      <c r="H38" s="132" t="s">
        <v>439</v>
      </c>
      <c r="I38" s="132" t="s">
        <v>91</v>
      </c>
      <c r="J38" s="132" t="s">
        <v>440</v>
      </c>
      <c r="K38" s="136">
        <v>6.3E-2</v>
      </c>
      <c r="L38" s="132">
        <v>10</v>
      </c>
      <c r="M38" s="151">
        <f>K38*L38</f>
        <v>0.63</v>
      </c>
      <c r="N38" s="141" t="s">
        <v>82</v>
      </c>
      <c r="O38" s="141" t="s">
        <v>82</v>
      </c>
      <c r="P38" s="132"/>
      <c r="Q38" s="132" t="s">
        <v>441</v>
      </c>
      <c r="R38" s="132" t="s">
        <v>442</v>
      </c>
      <c r="S38" s="154" t="s">
        <v>822</v>
      </c>
    </row>
    <row r="39" spans="1:19" x14ac:dyDescent="0.2">
      <c r="A39" s="76">
        <v>34</v>
      </c>
      <c r="B39" s="84" t="s">
        <v>73</v>
      </c>
      <c r="C39" s="84" t="s">
        <v>74</v>
      </c>
      <c r="D39" s="84" t="s">
        <v>452</v>
      </c>
      <c r="E39" s="84" t="s">
        <v>453</v>
      </c>
      <c r="F39" s="84" t="s">
        <v>454</v>
      </c>
      <c r="G39" s="84" t="s">
        <v>89</v>
      </c>
      <c r="H39" s="84" t="s">
        <v>455</v>
      </c>
      <c r="I39" s="84" t="s">
        <v>91</v>
      </c>
      <c r="J39" s="84" t="s">
        <v>456</v>
      </c>
      <c r="K39" s="137">
        <v>1E-3</v>
      </c>
      <c r="L39" s="84">
        <v>2</v>
      </c>
      <c r="M39" s="150">
        <f>K39*L39</f>
        <v>2E-3</v>
      </c>
      <c r="N39" s="142" t="s">
        <v>82</v>
      </c>
      <c r="O39" s="142" t="s">
        <v>82</v>
      </c>
      <c r="P39" s="84"/>
      <c r="Q39" s="84" t="s">
        <v>457</v>
      </c>
      <c r="R39" s="84" t="s">
        <v>458</v>
      </c>
      <c r="S39" s="156" t="s">
        <v>823</v>
      </c>
    </row>
    <row r="40" spans="1:19" x14ac:dyDescent="0.2">
      <c r="A40" s="146">
        <v>35</v>
      </c>
      <c r="B40" s="132" t="s">
        <v>73</v>
      </c>
      <c r="C40" s="132" t="s">
        <v>74</v>
      </c>
      <c r="D40" s="132" t="s">
        <v>464</v>
      </c>
      <c r="E40" s="132" t="s">
        <v>349</v>
      </c>
      <c r="F40" s="132" t="s">
        <v>465</v>
      </c>
      <c r="G40" s="132" t="s">
        <v>89</v>
      </c>
      <c r="H40" s="132" t="s">
        <v>466</v>
      </c>
      <c r="I40" s="132" t="s">
        <v>91</v>
      </c>
      <c r="J40" s="132" t="s">
        <v>467</v>
      </c>
      <c r="K40" s="136">
        <v>0.03</v>
      </c>
      <c r="L40" s="132">
        <v>1</v>
      </c>
      <c r="M40" s="151">
        <f>K40*L40</f>
        <v>0.03</v>
      </c>
      <c r="N40" s="141" t="s">
        <v>82</v>
      </c>
      <c r="O40" s="141" t="s">
        <v>82</v>
      </c>
      <c r="P40" s="132"/>
      <c r="Q40" s="132" t="s">
        <v>468</v>
      </c>
      <c r="R40" s="132" t="s">
        <v>469</v>
      </c>
      <c r="S40" s="154" t="s">
        <v>463</v>
      </c>
    </row>
    <row r="41" spans="1:19" x14ac:dyDescent="0.2">
      <c r="A41" s="76">
        <v>36</v>
      </c>
      <c r="B41" s="84" t="s">
        <v>73</v>
      </c>
      <c r="C41" s="84" t="s">
        <v>74</v>
      </c>
      <c r="D41" s="84" t="s">
        <v>471</v>
      </c>
      <c r="E41" s="84" t="s">
        <v>357</v>
      </c>
      <c r="F41" s="84" t="s">
        <v>472</v>
      </c>
      <c r="G41" s="84" t="s">
        <v>89</v>
      </c>
      <c r="H41" s="84" t="s">
        <v>473</v>
      </c>
      <c r="I41" s="84" t="s">
        <v>91</v>
      </c>
      <c r="J41" s="84" t="s">
        <v>474</v>
      </c>
      <c r="K41" s="137">
        <v>2.8000000000000001E-2</v>
      </c>
      <c r="L41" s="84">
        <v>1</v>
      </c>
      <c r="M41" s="150">
        <f>K41*L41</f>
        <v>2.8000000000000001E-2</v>
      </c>
      <c r="N41" s="142" t="s">
        <v>82</v>
      </c>
      <c r="O41" s="142" t="s">
        <v>82</v>
      </c>
      <c r="P41" s="84"/>
      <c r="Q41" s="84" t="s">
        <v>475</v>
      </c>
      <c r="R41" s="84" t="s">
        <v>476</v>
      </c>
      <c r="S41" s="156" t="s">
        <v>470</v>
      </c>
    </row>
    <row r="42" spans="1:19" x14ac:dyDescent="0.2">
      <c r="A42" s="146">
        <v>37</v>
      </c>
      <c r="B42" s="132" t="s">
        <v>98</v>
      </c>
      <c r="C42" s="132" t="s">
        <v>74</v>
      </c>
      <c r="D42" s="132" t="s">
        <v>485</v>
      </c>
      <c r="E42" s="132" t="s">
        <v>365</v>
      </c>
      <c r="F42" s="132" t="s">
        <v>486</v>
      </c>
      <c r="G42" s="132" t="s">
        <v>89</v>
      </c>
      <c r="H42" s="132" t="s">
        <v>487</v>
      </c>
      <c r="I42" s="132" t="s">
        <v>91</v>
      </c>
      <c r="J42" s="132" t="s">
        <v>488</v>
      </c>
      <c r="K42" s="136">
        <v>2E-3</v>
      </c>
      <c r="L42" s="132">
        <v>3</v>
      </c>
      <c r="M42" s="151">
        <f>K42*L42</f>
        <v>6.0000000000000001E-3</v>
      </c>
      <c r="N42" s="141" t="s">
        <v>82</v>
      </c>
      <c r="O42" s="141" t="s">
        <v>82</v>
      </c>
      <c r="P42" s="132"/>
      <c r="Q42" s="132" t="s">
        <v>489</v>
      </c>
      <c r="R42" s="132" t="s">
        <v>490</v>
      </c>
      <c r="S42" s="154" t="s">
        <v>824</v>
      </c>
    </row>
    <row r="43" spans="1:19" x14ac:dyDescent="0.2">
      <c r="A43" s="76">
        <v>38</v>
      </c>
      <c r="B43" s="84" t="s">
        <v>98</v>
      </c>
      <c r="C43" s="84" t="s">
        <v>74</v>
      </c>
      <c r="D43" s="84" t="s">
        <v>495</v>
      </c>
      <c r="E43" s="84" t="s">
        <v>357</v>
      </c>
      <c r="F43" s="84" t="s">
        <v>496</v>
      </c>
      <c r="G43" s="84" t="s">
        <v>78</v>
      </c>
      <c r="H43" s="84" t="s">
        <v>497</v>
      </c>
      <c r="I43" s="84" t="s">
        <v>91</v>
      </c>
      <c r="J43" s="84" t="s">
        <v>498</v>
      </c>
      <c r="K43" s="137">
        <v>4.0000000000000001E-3</v>
      </c>
      <c r="L43" s="84">
        <v>4</v>
      </c>
      <c r="M43" s="150">
        <f>K43*L43</f>
        <v>1.6E-2</v>
      </c>
      <c r="N43" s="142" t="s">
        <v>82</v>
      </c>
      <c r="O43" s="142" t="s">
        <v>82</v>
      </c>
      <c r="P43" s="84"/>
      <c r="Q43" s="84" t="s">
        <v>499</v>
      </c>
      <c r="R43" s="84" t="s">
        <v>500</v>
      </c>
      <c r="S43" s="156" t="s">
        <v>825</v>
      </c>
    </row>
    <row r="44" spans="1:19" x14ac:dyDescent="0.2">
      <c r="A44" s="146">
        <v>39</v>
      </c>
      <c r="B44" s="132" t="s">
        <v>98</v>
      </c>
      <c r="C44" s="132" t="s">
        <v>74</v>
      </c>
      <c r="D44" s="132" t="s">
        <v>503</v>
      </c>
      <c r="E44" s="132" t="s">
        <v>504</v>
      </c>
      <c r="F44" s="132">
        <v>470</v>
      </c>
      <c r="G44" s="132" t="s">
        <v>506</v>
      </c>
      <c r="H44" s="132" t="s">
        <v>507</v>
      </c>
      <c r="I44" s="132" t="s">
        <v>147</v>
      </c>
      <c r="J44" s="132" t="s">
        <v>508</v>
      </c>
      <c r="K44" s="136">
        <v>0.11</v>
      </c>
      <c r="L44" s="132">
        <v>3</v>
      </c>
      <c r="M44" s="151">
        <f>K44*L44</f>
        <v>0.33</v>
      </c>
      <c r="N44" s="141" t="s">
        <v>82</v>
      </c>
      <c r="O44" s="141" t="s">
        <v>82</v>
      </c>
      <c r="P44" s="132"/>
      <c r="Q44" s="132" t="s">
        <v>509</v>
      </c>
      <c r="R44" s="132" t="s">
        <v>510</v>
      </c>
      <c r="S44" s="154" t="s">
        <v>826</v>
      </c>
    </row>
    <row r="45" spans="1:19" x14ac:dyDescent="0.2">
      <c r="A45" s="76">
        <v>40</v>
      </c>
      <c r="B45" s="84" t="s">
        <v>98</v>
      </c>
      <c r="C45" s="84" t="s">
        <v>74</v>
      </c>
      <c r="D45" s="84" t="s">
        <v>523</v>
      </c>
      <c r="E45" s="84" t="s">
        <v>453</v>
      </c>
      <c r="F45" s="84" t="s">
        <v>524</v>
      </c>
      <c r="G45" s="84" t="s">
        <v>78</v>
      </c>
      <c r="H45" s="84" t="s">
        <v>525</v>
      </c>
      <c r="I45" s="84" t="s">
        <v>91</v>
      </c>
      <c r="J45" s="84" t="s">
        <v>526</v>
      </c>
      <c r="K45" s="137">
        <v>2E-3</v>
      </c>
      <c r="L45" s="84">
        <v>2</v>
      </c>
      <c r="M45" s="150">
        <f>K45*L45</f>
        <v>4.0000000000000001E-3</v>
      </c>
      <c r="N45" s="142" t="s">
        <v>82</v>
      </c>
      <c r="O45" s="142" t="s">
        <v>82</v>
      </c>
      <c r="P45" s="84"/>
      <c r="Q45" s="84" t="s">
        <v>527</v>
      </c>
      <c r="R45" s="84" t="s">
        <v>528</v>
      </c>
      <c r="S45" s="156" t="s">
        <v>827</v>
      </c>
    </row>
    <row r="46" spans="1:19" x14ac:dyDescent="0.2">
      <c r="A46" s="146">
        <v>41</v>
      </c>
      <c r="B46" s="132" t="s">
        <v>98</v>
      </c>
      <c r="C46" s="132" t="s">
        <v>74</v>
      </c>
      <c r="D46" s="132" t="s">
        <v>533</v>
      </c>
      <c r="E46" s="132" t="s">
        <v>349</v>
      </c>
      <c r="F46" s="132" t="s">
        <v>534</v>
      </c>
      <c r="G46" s="132" t="s">
        <v>89</v>
      </c>
      <c r="H46" s="132" t="s">
        <v>535</v>
      </c>
      <c r="I46" s="132" t="s">
        <v>91</v>
      </c>
      <c r="J46" s="132" t="s">
        <v>536</v>
      </c>
      <c r="K46" s="136">
        <v>3.0000000000000001E-3</v>
      </c>
      <c r="L46" s="132">
        <v>5</v>
      </c>
      <c r="M46" s="151">
        <f>K46*L46</f>
        <v>1.4999999999999999E-2</v>
      </c>
      <c r="N46" s="141" t="s">
        <v>82</v>
      </c>
      <c r="O46" s="141" t="s">
        <v>82</v>
      </c>
      <c r="P46" s="132"/>
      <c r="Q46" s="132" t="s">
        <v>537</v>
      </c>
      <c r="R46" s="132" t="s">
        <v>538</v>
      </c>
      <c r="S46" s="154" t="s">
        <v>828</v>
      </c>
    </row>
    <row r="47" spans="1:19" x14ac:dyDescent="0.2">
      <c r="A47" s="76">
        <v>42</v>
      </c>
      <c r="B47" s="84" t="s">
        <v>73</v>
      </c>
      <c r="C47" s="84" t="s">
        <v>74</v>
      </c>
      <c r="D47" s="84" t="s">
        <v>551</v>
      </c>
      <c r="E47" s="84" t="s">
        <v>357</v>
      </c>
      <c r="F47" s="84" t="s">
        <v>552</v>
      </c>
      <c r="G47" s="84" t="s">
        <v>89</v>
      </c>
      <c r="H47" s="84" t="s">
        <v>553</v>
      </c>
      <c r="I47" s="84" t="s">
        <v>91</v>
      </c>
      <c r="J47" s="84" t="s">
        <v>554</v>
      </c>
      <c r="K47" s="138">
        <v>0</v>
      </c>
      <c r="L47" s="84">
        <v>1</v>
      </c>
      <c r="M47" s="150">
        <f>K47*L47</f>
        <v>0</v>
      </c>
      <c r="N47" s="142" t="s">
        <v>82</v>
      </c>
      <c r="O47" s="142" t="s">
        <v>82</v>
      </c>
      <c r="P47" s="84"/>
      <c r="Q47" s="84" t="s">
        <v>555</v>
      </c>
      <c r="R47" s="84" t="s">
        <v>556</v>
      </c>
      <c r="S47" s="156" t="s">
        <v>550</v>
      </c>
    </row>
    <row r="48" spans="1:19" x14ac:dyDescent="0.2">
      <c r="A48" s="147">
        <v>43</v>
      </c>
      <c r="B48" s="133" t="s">
        <v>73</v>
      </c>
      <c r="C48" s="133" t="s">
        <v>74</v>
      </c>
      <c r="D48" s="133" t="s">
        <v>559</v>
      </c>
      <c r="E48" s="133" t="s">
        <v>560</v>
      </c>
      <c r="F48" s="133"/>
      <c r="G48" s="133" t="s">
        <v>561</v>
      </c>
      <c r="H48" s="133" t="s">
        <v>562</v>
      </c>
      <c r="I48" s="133" t="s">
        <v>80</v>
      </c>
      <c r="J48" s="133" t="s">
        <v>563</v>
      </c>
      <c r="K48" s="139">
        <v>28.14</v>
      </c>
      <c r="L48" s="133">
        <v>1</v>
      </c>
      <c r="M48" s="152">
        <f>K48*L48</f>
        <v>28.14</v>
      </c>
      <c r="N48" s="143" t="s">
        <v>82</v>
      </c>
      <c r="O48" s="143"/>
      <c r="P48" s="133"/>
      <c r="Q48" s="133"/>
      <c r="R48" s="133" t="s">
        <v>564</v>
      </c>
      <c r="S48" s="159" t="s">
        <v>558</v>
      </c>
    </row>
    <row r="49" spans="1:19" x14ac:dyDescent="0.2">
      <c r="A49" s="76">
        <v>44</v>
      </c>
      <c r="B49" s="84" t="s">
        <v>98</v>
      </c>
      <c r="C49" s="84" t="s">
        <v>74</v>
      </c>
      <c r="D49" s="84" t="s">
        <v>566</v>
      </c>
      <c r="E49" s="84" t="s">
        <v>567</v>
      </c>
      <c r="F49" s="84"/>
      <c r="G49" s="84" t="s">
        <v>568</v>
      </c>
      <c r="H49" s="84" t="s">
        <v>569</v>
      </c>
      <c r="I49" s="84" t="s">
        <v>570</v>
      </c>
      <c r="J49" s="84" t="s">
        <v>571</v>
      </c>
      <c r="K49" s="137">
        <v>0.34</v>
      </c>
      <c r="L49" s="84">
        <v>1</v>
      </c>
      <c r="M49" s="150">
        <f>K49*L49</f>
        <v>0.34</v>
      </c>
      <c r="N49" s="142"/>
      <c r="O49" s="142"/>
      <c r="P49" s="84"/>
      <c r="Q49" s="84" t="s">
        <v>572</v>
      </c>
      <c r="R49" s="84" t="s">
        <v>573</v>
      </c>
      <c r="S49" s="156" t="s">
        <v>565</v>
      </c>
    </row>
    <row r="50" spans="1:19" x14ac:dyDescent="0.2">
      <c r="A50" s="146">
        <v>45</v>
      </c>
      <c r="B50" s="132" t="s">
        <v>73</v>
      </c>
      <c r="C50" s="132" t="s">
        <v>74</v>
      </c>
      <c r="D50" s="132" t="s">
        <v>575</v>
      </c>
      <c r="E50" s="132" t="s">
        <v>576</v>
      </c>
      <c r="F50" s="132"/>
      <c r="G50" s="132" t="s">
        <v>577</v>
      </c>
      <c r="H50" s="132" t="s">
        <v>578</v>
      </c>
      <c r="I50" s="132" t="s">
        <v>91</v>
      </c>
      <c r="J50" s="132" t="s">
        <v>579</v>
      </c>
      <c r="K50" s="136">
        <v>0.315</v>
      </c>
      <c r="L50" s="132">
        <v>1</v>
      </c>
      <c r="M50" s="151">
        <f>K50*L50</f>
        <v>0.315</v>
      </c>
      <c r="N50" s="141" t="s">
        <v>82</v>
      </c>
      <c r="O50" s="141"/>
      <c r="P50" s="132"/>
      <c r="Q50" s="132" t="s">
        <v>580</v>
      </c>
      <c r="R50" s="132" t="s">
        <v>581</v>
      </c>
      <c r="S50" s="154" t="s">
        <v>574</v>
      </c>
    </row>
    <row r="51" spans="1:19" x14ac:dyDescent="0.2">
      <c r="A51" s="76">
        <v>46</v>
      </c>
      <c r="B51" s="84" t="s">
        <v>73</v>
      </c>
      <c r="C51" s="84" t="s">
        <v>74</v>
      </c>
      <c r="D51" s="84" t="s">
        <v>583</v>
      </c>
      <c r="E51" s="84" t="s">
        <v>584</v>
      </c>
      <c r="F51" s="84"/>
      <c r="G51" s="84" t="s">
        <v>585</v>
      </c>
      <c r="H51" s="84" t="s">
        <v>586</v>
      </c>
      <c r="I51" s="84" t="s">
        <v>80</v>
      </c>
      <c r="J51" s="84" t="s">
        <v>587</v>
      </c>
      <c r="K51" s="137">
        <v>2.516</v>
      </c>
      <c r="L51" s="84">
        <v>1</v>
      </c>
      <c r="M51" s="150">
        <f>K51*L51</f>
        <v>2.516</v>
      </c>
      <c r="N51" s="142" t="s">
        <v>82</v>
      </c>
      <c r="O51" s="142"/>
      <c r="P51" s="84"/>
      <c r="Q51" s="84" t="s">
        <v>588</v>
      </c>
      <c r="R51" s="84" t="s">
        <v>589</v>
      </c>
      <c r="S51" s="156" t="s">
        <v>582</v>
      </c>
    </row>
    <row r="52" spans="1:19" x14ac:dyDescent="0.2">
      <c r="A52" s="146">
        <v>47</v>
      </c>
      <c r="B52" s="132" t="s">
        <v>73</v>
      </c>
      <c r="C52" s="132" t="s">
        <v>74</v>
      </c>
      <c r="D52" s="132" t="s">
        <v>591</v>
      </c>
      <c r="E52" s="132" t="s">
        <v>592</v>
      </c>
      <c r="F52" s="132" t="s">
        <v>593</v>
      </c>
      <c r="G52" s="132" t="s">
        <v>594</v>
      </c>
      <c r="H52" s="132" t="s">
        <v>595</v>
      </c>
      <c r="I52" s="132" t="s">
        <v>80</v>
      </c>
      <c r="J52" s="132" t="s">
        <v>596</v>
      </c>
      <c r="K52" s="136">
        <v>5.1130000000000004</v>
      </c>
      <c r="L52" s="132">
        <v>1</v>
      </c>
      <c r="M52" s="151">
        <f>K52*L52</f>
        <v>5.1130000000000004</v>
      </c>
      <c r="N52" s="141" t="s">
        <v>82</v>
      </c>
      <c r="O52" s="141"/>
      <c r="P52" s="132"/>
      <c r="Q52" s="132" t="s">
        <v>597</v>
      </c>
      <c r="R52" s="132" t="s">
        <v>598</v>
      </c>
      <c r="S52" s="154" t="s">
        <v>590</v>
      </c>
    </row>
    <row r="53" spans="1:19" x14ac:dyDescent="0.2">
      <c r="A53" s="76">
        <v>48</v>
      </c>
      <c r="B53" s="84" t="s">
        <v>73</v>
      </c>
      <c r="C53" s="84" t="s">
        <v>74</v>
      </c>
      <c r="D53" s="84" t="s">
        <v>600</v>
      </c>
      <c r="E53" s="84" t="s">
        <v>601</v>
      </c>
      <c r="F53" s="84"/>
      <c r="G53" s="84" t="s">
        <v>602</v>
      </c>
      <c r="H53" s="84" t="s">
        <v>603</v>
      </c>
      <c r="I53" s="84" t="s">
        <v>80</v>
      </c>
      <c r="J53" s="84" t="s">
        <v>604</v>
      </c>
      <c r="K53" s="137">
        <v>25.515000000000001</v>
      </c>
      <c r="L53" s="84">
        <v>1</v>
      </c>
      <c r="M53" s="150">
        <f>K53*L53</f>
        <v>25.515000000000001</v>
      </c>
      <c r="N53" s="142" t="s">
        <v>82</v>
      </c>
      <c r="O53" s="142"/>
      <c r="P53" s="84"/>
      <c r="Q53" s="84" t="s">
        <v>605</v>
      </c>
      <c r="R53" s="84" t="s">
        <v>606</v>
      </c>
      <c r="S53" s="156" t="s">
        <v>599</v>
      </c>
    </row>
    <row r="54" spans="1:19" x14ac:dyDescent="0.2">
      <c r="A54" s="146">
        <v>49</v>
      </c>
      <c r="B54" s="132" t="s">
        <v>98</v>
      </c>
      <c r="C54" s="132" t="s">
        <v>74</v>
      </c>
      <c r="D54" s="132" t="s">
        <v>608</v>
      </c>
      <c r="E54" s="132" t="s">
        <v>609</v>
      </c>
      <c r="F54" s="132"/>
      <c r="G54" s="132" t="s">
        <v>610</v>
      </c>
      <c r="H54" s="132" t="s">
        <v>611</v>
      </c>
      <c r="I54" s="132" t="s">
        <v>91</v>
      </c>
      <c r="J54" s="132" t="s">
        <v>612</v>
      </c>
      <c r="K54" s="136">
        <v>3.7709999999999999</v>
      </c>
      <c r="L54" s="132">
        <v>1</v>
      </c>
      <c r="M54" s="151">
        <f>K54*L54</f>
        <v>3.7709999999999999</v>
      </c>
      <c r="N54" s="141" t="s">
        <v>82</v>
      </c>
      <c r="O54" s="141"/>
      <c r="P54" s="132"/>
      <c r="Q54" s="132" t="s">
        <v>613</v>
      </c>
      <c r="R54" s="132" t="s">
        <v>614</v>
      </c>
      <c r="S54" s="154" t="s">
        <v>607</v>
      </c>
    </row>
    <row r="55" spans="1:19" x14ac:dyDescent="0.2">
      <c r="A55" s="76">
        <v>50</v>
      </c>
      <c r="B55" s="84" t="s">
        <v>73</v>
      </c>
      <c r="C55" s="84" t="s">
        <v>74</v>
      </c>
      <c r="D55" s="84" t="s">
        <v>616</v>
      </c>
      <c r="E55" s="84" t="s">
        <v>617</v>
      </c>
      <c r="F55" s="84"/>
      <c r="G55" s="84" t="s">
        <v>618</v>
      </c>
      <c r="H55" s="84" t="s">
        <v>619</v>
      </c>
      <c r="I55" s="84" t="s">
        <v>80</v>
      </c>
      <c r="J55" s="84" t="s">
        <v>620</v>
      </c>
      <c r="K55" s="138">
        <v>0</v>
      </c>
      <c r="L55" s="84">
        <v>1</v>
      </c>
      <c r="M55" s="150">
        <f>K55*L55</f>
        <v>0</v>
      </c>
      <c r="N55" s="142" t="s">
        <v>82</v>
      </c>
      <c r="O55" s="142"/>
      <c r="P55" s="84"/>
      <c r="Q55" s="84" t="s">
        <v>621</v>
      </c>
      <c r="R55" s="84" t="s">
        <v>622</v>
      </c>
      <c r="S55" s="156" t="s">
        <v>615</v>
      </c>
    </row>
    <row r="56" spans="1:19" x14ac:dyDescent="0.2">
      <c r="A56" s="146">
        <v>51</v>
      </c>
      <c r="B56" s="132" t="s">
        <v>73</v>
      </c>
      <c r="C56" s="132" t="s">
        <v>74</v>
      </c>
      <c r="D56" s="132" t="s">
        <v>624</v>
      </c>
      <c r="E56" s="132" t="s">
        <v>567</v>
      </c>
      <c r="F56" s="132"/>
      <c r="G56" s="132" t="s">
        <v>568</v>
      </c>
      <c r="H56" s="132" t="s">
        <v>625</v>
      </c>
      <c r="I56" s="132" t="s">
        <v>147</v>
      </c>
      <c r="J56" s="132" t="s">
        <v>626</v>
      </c>
      <c r="K56" s="136">
        <v>0.87</v>
      </c>
      <c r="L56" s="132">
        <v>1</v>
      </c>
      <c r="M56" s="151">
        <f>K56*L56</f>
        <v>0.87</v>
      </c>
      <c r="N56" s="141" t="s">
        <v>82</v>
      </c>
      <c r="O56" s="141"/>
      <c r="P56" s="132"/>
      <c r="Q56" s="132" t="s">
        <v>627</v>
      </c>
      <c r="R56" s="132" t="s">
        <v>628</v>
      </c>
      <c r="S56" s="154" t="s">
        <v>623</v>
      </c>
    </row>
    <row r="57" spans="1:19" x14ac:dyDescent="0.2">
      <c r="A57" s="76">
        <v>52</v>
      </c>
      <c r="B57" s="84" t="s">
        <v>98</v>
      </c>
      <c r="C57" s="84" t="s">
        <v>74</v>
      </c>
      <c r="D57" s="84" t="s">
        <v>630</v>
      </c>
      <c r="E57" s="84" t="s">
        <v>631</v>
      </c>
      <c r="F57" s="84" t="s">
        <v>632</v>
      </c>
      <c r="G57" s="84" t="s">
        <v>633</v>
      </c>
      <c r="H57" s="84" t="s">
        <v>634</v>
      </c>
      <c r="I57" s="84" t="s">
        <v>91</v>
      </c>
      <c r="J57" s="84" t="s">
        <v>635</v>
      </c>
      <c r="K57" s="137">
        <v>1.6001000000000001</v>
      </c>
      <c r="L57" s="84">
        <v>1</v>
      </c>
      <c r="M57" s="150">
        <f>K57*L57</f>
        <v>1.6001000000000001</v>
      </c>
      <c r="N57" s="142" t="s">
        <v>82</v>
      </c>
      <c r="O57" s="142"/>
      <c r="P57" s="84"/>
      <c r="Q57" s="84" t="s">
        <v>636</v>
      </c>
      <c r="R57" s="84" t="s">
        <v>637</v>
      </c>
      <c r="S57" s="156" t="s">
        <v>629</v>
      </c>
    </row>
    <row r="58" spans="1:19" x14ac:dyDescent="0.2">
      <c r="A58" s="146">
        <v>53</v>
      </c>
      <c r="B58" s="132" t="s">
        <v>98</v>
      </c>
      <c r="C58" s="132" t="s">
        <v>74</v>
      </c>
      <c r="D58" s="132" t="s">
        <v>639</v>
      </c>
      <c r="E58" s="132" t="s">
        <v>617</v>
      </c>
      <c r="F58" s="132" t="s">
        <v>640</v>
      </c>
      <c r="G58" s="132" t="s">
        <v>641</v>
      </c>
      <c r="H58" s="132" t="s">
        <v>642</v>
      </c>
      <c r="I58" s="132" t="s">
        <v>91</v>
      </c>
      <c r="J58" s="132" t="s">
        <v>643</v>
      </c>
      <c r="K58" s="136">
        <v>0.28399999999999997</v>
      </c>
      <c r="L58" s="132">
        <v>1</v>
      </c>
      <c r="M58" s="151">
        <f>K58*L58</f>
        <v>0.28399999999999997</v>
      </c>
      <c r="N58" s="141" t="s">
        <v>82</v>
      </c>
      <c r="O58" s="141"/>
      <c r="P58" s="132"/>
      <c r="Q58" s="132" t="s">
        <v>644</v>
      </c>
      <c r="R58" s="132" t="s">
        <v>645</v>
      </c>
      <c r="S58" s="154" t="s">
        <v>638</v>
      </c>
    </row>
    <row r="59" spans="1:19" x14ac:dyDescent="0.2">
      <c r="A59" s="76">
        <v>54</v>
      </c>
      <c r="B59" s="84" t="s">
        <v>73</v>
      </c>
      <c r="C59" s="84" t="s">
        <v>74</v>
      </c>
      <c r="D59" s="84" t="s">
        <v>647</v>
      </c>
      <c r="E59" s="84" t="s">
        <v>648</v>
      </c>
      <c r="F59" s="84"/>
      <c r="G59" s="84" t="s">
        <v>649</v>
      </c>
      <c r="H59" s="84" t="s">
        <v>650</v>
      </c>
      <c r="I59" s="84" t="s">
        <v>91</v>
      </c>
      <c r="J59" s="84" t="s">
        <v>651</v>
      </c>
      <c r="K59" s="137">
        <v>0.23100000000000001</v>
      </c>
      <c r="L59" s="84">
        <v>3</v>
      </c>
      <c r="M59" s="150">
        <f>K59*L59</f>
        <v>0.69300000000000006</v>
      </c>
      <c r="N59" s="142" t="s">
        <v>82</v>
      </c>
      <c r="O59" s="142"/>
      <c r="P59" s="84"/>
      <c r="Q59" s="84" t="s">
        <v>652</v>
      </c>
      <c r="R59" s="84" t="s">
        <v>653</v>
      </c>
      <c r="S59" s="156" t="s">
        <v>829</v>
      </c>
    </row>
    <row r="60" spans="1:19" x14ac:dyDescent="0.2">
      <c r="A60" s="146">
        <v>55</v>
      </c>
      <c r="B60" s="132" t="s">
        <v>98</v>
      </c>
      <c r="C60" s="132" t="s">
        <v>74</v>
      </c>
      <c r="D60" s="132" t="s">
        <v>655</v>
      </c>
      <c r="E60" s="132" t="s">
        <v>656</v>
      </c>
      <c r="F60" s="132"/>
      <c r="G60" s="132" t="s">
        <v>657</v>
      </c>
      <c r="H60" s="132" t="s">
        <v>658</v>
      </c>
      <c r="I60" s="132" t="s">
        <v>80</v>
      </c>
      <c r="J60" s="132" t="s">
        <v>659</v>
      </c>
      <c r="K60" s="136">
        <v>6.5000000000000002E-2</v>
      </c>
      <c r="L60" s="132">
        <v>1</v>
      </c>
      <c r="M60" s="151">
        <f>K60*L60</f>
        <v>6.5000000000000002E-2</v>
      </c>
      <c r="N60" s="141" t="s">
        <v>82</v>
      </c>
      <c r="O60" s="141"/>
      <c r="P60" s="132"/>
      <c r="Q60" s="132" t="s">
        <v>660</v>
      </c>
      <c r="R60" s="132" t="s">
        <v>661</v>
      </c>
      <c r="S60" s="154" t="s">
        <v>654</v>
      </c>
    </row>
    <row r="61" spans="1:19" x14ac:dyDescent="0.2">
      <c r="A61" s="76">
        <v>56</v>
      </c>
      <c r="B61" s="84" t="s">
        <v>98</v>
      </c>
      <c r="C61" s="84" t="s">
        <v>74</v>
      </c>
      <c r="D61" s="84" t="s">
        <v>663</v>
      </c>
      <c r="E61" s="84" t="s">
        <v>664</v>
      </c>
      <c r="F61" s="84"/>
      <c r="G61" s="84" t="s">
        <v>665</v>
      </c>
      <c r="H61" s="84" t="s">
        <v>666</v>
      </c>
      <c r="I61" s="84" t="s">
        <v>91</v>
      </c>
      <c r="J61" s="84" t="s">
        <v>667</v>
      </c>
      <c r="K61" s="137">
        <v>0.44700000000000001</v>
      </c>
      <c r="L61" s="84">
        <v>1</v>
      </c>
      <c r="M61" s="150">
        <f>K61*L61</f>
        <v>0.44700000000000001</v>
      </c>
      <c r="N61" s="142" t="s">
        <v>82</v>
      </c>
      <c r="O61" s="142"/>
      <c r="P61" s="84"/>
      <c r="Q61" s="84" t="s">
        <v>668</v>
      </c>
      <c r="R61" s="84" t="s">
        <v>669</v>
      </c>
      <c r="S61" s="156" t="s">
        <v>662</v>
      </c>
    </row>
    <row r="62" spans="1:19" x14ac:dyDescent="0.2">
      <c r="A62" s="146">
        <v>57</v>
      </c>
      <c r="B62" s="132" t="s">
        <v>98</v>
      </c>
      <c r="C62" s="132" t="s">
        <v>74</v>
      </c>
      <c r="D62" s="132" t="s">
        <v>671</v>
      </c>
      <c r="E62" s="132" t="s">
        <v>672</v>
      </c>
      <c r="F62" s="132"/>
      <c r="G62" s="132" t="s">
        <v>78</v>
      </c>
      <c r="H62" s="132" t="s">
        <v>673</v>
      </c>
      <c r="I62" s="132" t="s">
        <v>91</v>
      </c>
      <c r="J62" s="132" t="s">
        <v>674</v>
      </c>
      <c r="K62" s="136">
        <v>6.0999999999999999E-2</v>
      </c>
      <c r="L62" s="132">
        <v>1</v>
      </c>
      <c r="M62" s="151">
        <f>K62*L62</f>
        <v>6.0999999999999999E-2</v>
      </c>
      <c r="N62" s="141" t="s">
        <v>82</v>
      </c>
      <c r="O62" s="141"/>
      <c r="P62" s="132"/>
      <c r="Q62" s="132" t="s">
        <v>675</v>
      </c>
      <c r="R62" s="132" t="s">
        <v>676</v>
      </c>
      <c r="S62" s="154" t="s">
        <v>670</v>
      </c>
    </row>
    <row r="63" spans="1:19" x14ac:dyDescent="0.2">
      <c r="A63" s="76">
        <v>58</v>
      </c>
      <c r="B63" s="84" t="s">
        <v>98</v>
      </c>
      <c r="C63" s="84" t="s">
        <v>74</v>
      </c>
      <c r="D63" s="84" t="s">
        <v>678</v>
      </c>
      <c r="E63" s="84" t="s">
        <v>672</v>
      </c>
      <c r="F63" s="84"/>
      <c r="G63" s="84" t="s">
        <v>78</v>
      </c>
      <c r="H63" s="84" t="s">
        <v>679</v>
      </c>
      <c r="I63" s="84" t="s">
        <v>91</v>
      </c>
      <c r="J63" s="84" t="s">
        <v>680</v>
      </c>
      <c r="K63" s="137">
        <v>0.3</v>
      </c>
      <c r="L63" s="84">
        <v>1</v>
      </c>
      <c r="M63" s="150">
        <f>K63*L63</f>
        <v>0.3</v>
      </c>
      <c r="N63" s="142" t="s">
        <v>82</v>
      </c>
      <c r="O63" s="142"/>
      <c r="P63" s="84"/>
      <c r="Q63" s="84" t="s">
        <v>681</v>
      </c>
      <c r="R63" s="84" t="s">
        <v>682</v>
      </c>
      <c r="S63" s="156" t="s">
        <v>677</v>
      </c>
    </row>
    <row r="64" spans="1:19" x14ac:dyDescent="0.2">
      <c r="A64" s="146">
        <v>59</v>
      </c>
      <c r="B64" s="132" t="s">
        <v>98</v>
      </c>
      <c r="C64" s="132" t="s">
        <v>74</v>
      </c>
      <c r="D64" s="132" t="s">
        <v>684</v>
      </c>
      <c r="E64" s="132" t="s">
        <v>685</v>
      </c>
      <c r="F64" s="132"/>
      <c r="G64" s="132" t="s">
        <v>78</v>
      </c>
      <c r="H64" s="132" t="s">
        <v>686</v>
      </c>
      <c r="I64" s="132" t="s">
        <v>91</v>
      </c>
      <c r="J64" s="132" t="s">
        <v>687</v>
      </c>
      <c r="K64" s="136">
        <v>5.6000000000000001E-2</v>
      </c>
      <c r="L64" s="132">
        <v>1</v>
      </c>
      <c r="M64" s="151">
        <f>K64*L64</f>
        <v>5.6000000000000001E-2</v>
      </c>
      <c r="N64" s="141" t="s">
        <v>82</v>
      </c>
      <c r="O64" s="141"/>
      <c r="P64" s="132"/>
      <c r="Q64" s="132" t="s">
        <v>688</v>
      </c>
      <c r="R64" s="132" t="s">
        <v>689</v>
      </c>
      <c r="S64" s="154" t="s">
        <v>683</v>
      </c>
    </row>
    <row r="65" spans="1:19" x14ac:dyDescent="0.2">
      <c r="A65" s="76">
        <v>60</v>
      </c>
      <c r="B65" s="84" t="s">
        <v>98</v>
      </c>
      <c r="C65" s="84" t="s">
        <v>74</v>
      </c>
      <c r="D65" s="84" t="s">
        <v>691</v>
      </c>
      <c r="E65" s="84" t="s">
        <v>692</v>
      </c>
      <c r="F65" s="84"/>
      <c r="G65" s="84" t="s">
        <v>78</v>
      </c>
      <c r="H65" s="84" t="s">
        <v>693</v>
      </c>
      <c r="I65" s="84" t="s">
        <v>694</v>
      </c>
      <c r="J65" s="84" t="s">
        <v>691</v>
      </c>
      <c r="K65" s="137">
        <v>0.56999999999999995</v>
      </c>
      <c r="L65" s="84">
        <v>1</v>
      </c>
      <c r="M65" s="150">
        <f>K65*L65</f>
        <v>0.56999999999999995</v>
      </c>
      <c r="N65" s="142" t="s">
        <v>82</v>
      </c>
      <c r="O65" s="142"/>
      <c r="P65" s="84"/>
      <c r="Q65" s="84" t="s">
        <v>695</v>
      </c>
      <c r="R65" s="84" t="s">
        <v>696</v>
      </c>
      <c r="S65" s="156" t="s">
        <v>690</v>
      </c>
    </row>
    <row r="66" spans="1:19" x14ac:dyDescent="0.2">
      <c r="A66" s="146">
        <v>61</v>
      </c>
      <c r="B66" s="132" t="s">
        <v>73</v>
      </c>
      <c r="C66" s="132" t="s">
        <v>74</v>
      </c>
      <c r="D66" s="132" t="s">
        <v>698</v>
      </c>
      <c r="E66" s="132" t="s">
        <v>664</v>
      </c>
      <c r="F66" s="132"/>
      <c r="G66" s="132" t="s">
        <v>699</v>
      </c>
      <c r="H66" s="132" t="s">
        <v>700</v>
      </c>
      <c r="I66" s="132" t="s">
        <v>80</v>
      </c>
      <c r="J66" s="132" t="s">
        <v>701</v>
      </c>
      <c r="K66" s="136">
        <v>0.25</v>
      </c>
      <c r="L66" s="132">
        <v>2</v>
      </c>
      <c r="M66" s="151">
        <f>K66*L66</f>
        <v>0.5</v>
      </c>
      <c r="N66" s="141" t="s">
        <v>82</v>
      </c>
      <c r="O66" s="141"/>
      <c r="P66" s="132"/>
      <c r="Q66" s="132" t="s">
        <v>702</v>
      </c>
      <c r="R66" s="132" t="s">
        <v>703</v>
      </c>
      <c r="S66" s="154" t="s">
        <v>830</v>
      </c>
    </row>
    <row r="67" spans="1:19" x14ac:dyDescent="0.2">
      <c r="A67" s="76">
        <v>62</v>
      </c>
      <c r="B67" s="84" t="s">
        <v>98</v>
      </c>
      <c r="C67" s="84" t="s">
        <v>74</v>
      </c>
      <c r="D67" s="84" t="s">
        <v>705</v>
      </c>
      <c r="E67" s="84" t="s">
        <v>706</v>
      </c>
      <c r="F67" s="84"/>
      <c r="G67" s="84" t="s">
        <v>707</v>
      </c>
      <c r="H67" s="84" t="s">
        <v>708</v>
      </c>
      <c r="I67" s="84" t="s">
        <v>80</v>
      </c>
      <c r="J67" s="84" t="s">
        <v>709</v>
      </c>
      <c r="K67" s="137">
        <v>0.11</v>
      </c>
      <c r="L67" s="84">
        <v>1</v>
      </c>
      <c r="M67" s="150">
        <f>K67*L67</f>
        <v>0.11</v>
      </c>
      <c r="N67" s="142" t="s">
        <v>82</v>
      </c>
      <c r="O67" s="142"/>
      <c r="P67" s="84"/>
      <c r="Q67" s="84" t="s">
        <v>710</v>
      </c>
      <c r="R67" s="84" t="s">
        <v>711</v>
      </c>
      <c r="S67" s="156" t="s">
        <v>704</v>
      </c>
    </row>
    <row r="68" spans="1:19" x14ac:dyDescent="0.2">
      <c r="A68" s="146">
        <v>63</v>
      </c>
      <c r="B68" s="132" t="s">
        <v>73</v>
      </c>
      <c r="C68" s="132" t="s">
        <v>74</v>
      </c>
      <c r="D68" s="132" t="s">
        <v>714</v>
      </c>
      <c r="E68" s="132" t="s">
        <v>223</v>
      </c>
      <c r="F68" s="132"/>
      <c r="G68" s="132" t="s">
        <v>715</v>
      </c>
      <c r="H68" s="132" t="s">
        <v>716</v>
      </c>
      <c r="I68" s="132" t="s">
        <v>147</v>
      </c>
      <c r="J68" s="132" t="s">
        <v>717</v>
      </c>
      <c r="K68" s="136">
        <v>0.64400000000000002</v>
      </c>
      <c r="L68" s="132">
        <v>1</v>
      </c>
      <c r="M68" s="151">
        <f>K68*L68</f>
        <v>0.64400000000000002</v>
      </c>
      <c r="N68" s="141" t="s">
        <v>82</v>
      </c>
      <c r="O68" s="141"/>
      <c r="P68" s="132"/>
      <c r="Q68" s="132" t="s">
        <v>718</v>
      </c>
      <c r="R68" s="132" t="s">
        <v>719</v>
      </c>
      <c r="S68" s="154" t="s">
        <v>713</v>
      </c>
    </row>
    <row r="69" spans="1:19" x14ac:dyDescent="0.2">
      <c r="A69" s="76">
        <v>64</v>
      </c>
      <c r="B69" s="84" t="s">
        <v>73</v>
      </c>
      <c r="C69" s="84" t="s">
        <v>74</v>
      </c>
      <c r="D69" s="84" t="s">
        <v>722</v>
      </c>
      <c r="E69" s="84" t="s">
        <v>664</v>
      </c>
      <c r="F69" s="84"/>
      <c r="G69" s="84" t="s">
        <v>649</v>
      </c>
      <c r="H69" s="84" t="s">
        <v>723</v>
      </c>
      <c r="I69" s="84" t="s">
        <v>91</v>
      </c>
      <c r="J69" s="84" t="s">
        <v>724</v>
      </c>
      <c r="K69" s="137">
        <v>0.88700000000000001</v>
      </c>
      <c r="L69" s="84">
        <v>2</v>
      </c>
      <c r="M69" s="150">
        <f>K69*L69</f>
        <v>1.774</v>
      </c>
      <c r="N69" s="142" t="s">
        <v>82</v>
      </c>
      <c r="O69" s="142"/>
      <c r="P69" s="84"/>
      <c r="Q69" s="84" t="s">
        <v>725</v>
      </c>
      <c r="R69" s="84" t="s">
        <v>726</v>
      </c>
      <c r="S69" s="156" t="s">
        <v>831</v>
      </c>
    </row>
    <row r="70" spans="1:19" ht="25.5" x14ac:dyDescent="0.2">
      <c r="A70" s="146">
        <v>65</v>
      </c>
      <c r="B70" s="132" t="s">
        <v>98</v>
      </c>
      <c r="C70" s="132" t="s">
        <v>74</v>
      </c>
      <c r="D70" s="132" t="s">
        <v>730</v>
      </c>
      <c r="E70" s="132" t="s">
        <v>289</v>
      </c>
      <c r="F70" s="132"/>
      <c r="G70" s="132" t="s">
        <v>78</v>
      </c>
      <c r="H70" s="149" t="s">
        <v>731</v>
      </c>
      <c r="I70" s="132" t="s">
        <v>91</v>
      </c>
      <c r="J70" s="132" t="s">
        <v>732</v>
      </c>
      <c r="K70" s="136">
        <v>0.54800000000000004</v>
      </c>
      <c r="L70" s="132">
        <v>1</v>
      </c>
      <c r="M70" s="151">
        <f>K70*L70</f>
        <v>0.54800000000000004</v>
      </c>
      <c r="N70" s="141" t="s">
        <v>82</v>
      </c>
      <c r="O70" s="141"/>
      <c r="P70" s="132"/>
      <c r="Q70" s="132" t="s">
        <v>733</v>
      </c>
      <c r="R70" s="132" t="s">
        <v>734</v>
      </c>
      <c r="S70" s="154" t="s">
        <v>729</v>
      </c>
    </row>
    <row r="71" spans="1:19" x14ac:dyDescent="0.2">
      <c r="A71" s="76">
        <v>66</v>
      </c>
      <c r="B71" s="84" t="s">
        <v>98</v>
      </c>
      <c r="C71" s="84" t="s">
        <v>74</v>
      </c>
      <c r="D71" s="84" t="s">
        <v>736</v>
      </c>
      <c r="E71" s="84" t="s">
        <v>706</v>
      </c>
      <c r="F71" s="84"/>
      <c r="G71" s="84" t="s">
        <v>568</v>
      </c>
      <c r="H71" s="84" t="s">
        <v>737</v>
      </c>
      <c r="I71" s="84" t="s">
        <v>80</v>
      </c>
      <c r="J71" s="84" t="s">
        <v>738</v>
      </c>
      <c r="K71" s="137">
        <v>7.5999999999999998E-2</v>
      </c>
      <c r="L71" s="84">
        <v>1</v>
      </c>
      <c r="M71" s="150">
        <f>K71*L71</f>
        <v>7.5999999999999998E-2</v>
      </c>
      <c r="N71" s="142" t="s">
        <v>82</v>
      </c>
      <c r="O71" s="142"/>
      <c r="P71" s="84"/>
      <c r="Q71" s="84" t="s">
        <v>739</v>
      </c>
      <c r="R71" s="84" t="s">
        <v>740</v>
      </c>
      <c r="S71" s="156" t="s">
        <v>735</v>
      </c>
    </row>
    <row r="72" spans="1:19" x14ac:dyDescent="0.2">
      <c r="A72" s="146">
        <v>67</v>
      </c>
      <c r="B72" s="132" t="s">
        <v>98</v>
      </c>
      <c r="C72" s="132" t="s">
        <v>74</v>
      </c>
      <c r="D72" s="132" t="s">
        <v>742</v>
      </c>
      <c r="E72" s="132" t="s">
        <v>706</v>
      </c>
      <c r="F72" s="132"/>
      <c r="G72" s="132" t="s">
        <v>568</v>
      </c>
      <c r="H72" s="132" t="s">
        <v>743</v>
      </c>
      <c r="I72" s="132" t="s">
        <v>80</v>
      </c>
      <c r="J72" s="132" t="s">
        <v>744</v>
      </c>
      <c r="K72" s="136">
        <v>0.1</v>
      </c>
      <c r="L72" s="132">
        <v>1</v>
      </c>
      <c r="M72" s="151">
        <f>K72*L72</f>
        <v>0.1</v>
      </c>
      <c r="N72" s="141" t="s">
        <v>82</v>
      </c>
      <c r="O72" s="141"/>
      <c r="P72" s="132"/>
      <c r="Q72" s="132" t="s">
        <v>745</v>
      </c>
      <c r="R72" s="132" t="s">
        <v>746</v>
      </c>
      <c r="S72" s="154" t="s">
        <v>741</v>
      </c>
    </row>
    <row r="73" spans="1:19" x14ac:dyDescent="0.2">
      <c r="A73" s="76">
        <v>68</v>
      </c>
      <c r="B73" s="84" t="s">
        <v>98</v>
      </c>
      <c r="C73" s="84" t="s">
        <v>74</v>
      </c>
      <c r="D73" s="84" t="s">
        <v>748</v>
      </c>
      <c r="E73" s="84" t="s">
        <v>664</v>
      </c>
      <c r="F73" s="84" t="s">
        <v>749</v>
      </c>
      <c r="G73" s="84" t="s">
        <v>568</v>
      </c>
      <c r="H73" s="84" t="s">
        <v>750</v>
      </c>
      <c r="I73" s="84" t="s">
        <v>80</v>
      </c>
      <c r="J73" s="84" t="s">
        <v>751</v>
      </c>
      <c r="K73" s="137">
        <v>8.8999999999999996E-2</v>
      </c>
      <c r="L73" s="84">
        <v>1</v>
      </c>
      <c r="M73" s="150">
        <f>K73*L73</f>
        <v>8.8999999999999996E-2</v>
      </c>
      <c r="N73" s="142" t="s">
        <v>82</v>
      </c>
      <c r="O73" s="142"/>
      <c r="P73" s="84"/>
      <c r="Q73" s="84" t="s">
        <v>752</v>
      </c>
      <c r="R73" s="84" t="s">
        <v>753</v>
      </c>
      <c r="S73" s="156" t="s">
        <v>747</v>
      </c>
    </row>
    <row r="74" spans="1:19" x14ac:dyDescent="0.2">
      <c r="A74" s="146">
        <v>69</v>
      </c>
      <c r="B74" s="132" t="s">
        <v>73</v>
      </c>
      <c r="C74" s="132" t="s">
        <v>74</v>
      </c>
      <c r="D74" s="132" t="s">
        <v>755</v>
      </c>
      <c r="E74" s="132" t="s">
        <v>756</v>
      </c>
      <c r="F74" s="132"/>
      <c r="G74" s="132" t="s">
        <v>757</v>
      </c>
      <c r="H74" s="132" t="s">
        <v>758</v>
      </c>
      <c r="I74" s="132" t="s">
        <v>80</v>
      </c>
      <c r="J74" s="132" t="s">
        <v>759</v>
      </c>
      <c r="K74" s="136">
        <v>6.3E-2</v>
      </c>
      <c r="L74" s="132">
        <v>1</v>
      </c>
      <c r="M74" s="151">
        <f>K74*L74</f>
        <v>6.3E-2</v>
      </c>
      <c r="N74" s="141" t="s">
        <v>82</v>
      </c>
      <c r="O74" s="141"/>
      <c r="P74" s="132"/>
      <c r="Q74" s="132" t="s">
        <v>760</v>
      </c>
      <c r="R74" s="132" t="s">
        <v>761</v>
      </c>
      <c r="S74" s="154" t="s">
        <v>754</v>
      </c>
    </row>
    <row r="75" spans="1:19" x14ac:dyDescent="0.2">
      <c r="A75" s="76">
        <v>70</v>
      </c>
      <c r="B75" s="84" t="s">
        <v>98</v>
      </c>
      <c r="C75" s="84" t="s">
        <v>74</v>
      </c>
      <c r="D75" s="84" t="s">
        <v>763</v>
      </c>
      <c r="E75" s="84" t="s">
        <v>764</v>
      </c>
      <c r="F75" s="84"/>
      <c r="G75" s="84" t="s">
        <v>765</v>
      </c>
      <c r="H75" s="84" t="s">
        <v>766</v>
      </c>
      <c r="I75" s="84" t="s">
        <v>91</v>
      </c>
      <c r="J75" s="84" t="s">
        <v>767</v>
      </c>
      <c r="K75" s="137">
        <v>0.35349999999999998</v>
      </c>
      <c r="L75" s="84">
        <v>1</v>
      </c>
      <c r="M75" s="150">
        <f>K75*L75</f>
        <v>0.35349999999999998</v>
      </c>
      <c r="N75" s="142" t="s">
        <v>82</v>
      </c>
      <c r="O75" s="142"/>
      <c r="P75" s="84"/>
      <c r="Q75" s="84" t="s">
        <v>768</v>
      </c>
      <c r="R75" s="84" t="s">
        <v>769</v>
      </c>
      <c r="S75" s="156" t="s">
        <v>762</v>
      </c>
    </row>
    <row r="76" spans="1:19" x14ac:dyDescent="0.2">
      <c r="A76" s="146">
        <v>71</v>
      </c>
      <c r="B76" s="132" t="s">
        <v>73</v>
      </c>
      <c r="C76" s="132" t="s">
        <v>74</v>
      </c>
      <c r="D76" s="132" t="s">
        <v>771</v>
      </c>
      <c r="E76" s="132" t="s">
        <v>664</v>
      </c>
      <c r="F76" s="132"/>
      <c r="G76" s="132" t="s">
        <v>772</v>
      </c>
      <c r="H76" s="132" t="s">
        <v>773</v>
      </c>
      <c r="I76" s="132" t="s">
        <v>91</v>
      </c>
      <c r="J76" s="132" t="s">
        <v>774</v>
      </c>
      <c r="K76" s="136">
        <v>0.34</v>
      </c>
      <c r="L76" s="132">
        <v>1</v>
      </c>
      <c r="M76" s="151">
        <f>K76*L76</f>
        <v>0.34</v>
      </c>
      <c r="N76" s="141" t="s">
        <v>82</v>
      </c>
      <c r="O76" s="141"/>
      <c r="P76" s="132"/>
      <c r="Q76" s="132" t="s">
        <v>775</v>
      </c>
      <c r="R76" s="132" t="s">
        <v>776</v>
      </c>
      <c r="S76" s="154" t="s">
        <v>770</v>
      </c>
    </row>
    <row r="77" spans="1:19" x14ac:dyDescent="0.2">
      <c r="A77" s="76">
        <v>72</v>
      </c>
      <c r="B77" s="84" t="s">
        <v>98</v>
      </c>
      <c r="C77" s="84" t="s">
        <v>74</v>
      </c>
      <c r="D77" s="84" t="s">
        <v>778</v>
      </c>
      <c r="E77" s="84" t="s">
        <v>664</v>
      </c>
      <c r="F77" s="84"/>
      <c r="G77" s="84" t="s">
        <v>568</v>
      </c>
      <c r="H77" s="84" t="s">
        <v>779</v>
      </c>
      <c r="I77" s="84" t="s">
        <v>91</v>
      </c>
      <c r="J77" s="84" t="s">
        <v>780</v>
      </c>
      <c r="K77" s="137">
        <v>0.17199999999999999</v>
      </c>
      <c r="L77" s="84">
        <v>1</v>
      </c>
      <c r="M77" s="150">
        <f>K77*L77</f>
        <v>0.17199999999999999</v>
      </c>
      <c r="N77" s="142" t="s">
        <v>82</v>
      </c>
      <c r="O77" s="142"/>
      <c r="P77" s="84"/>
      <c r="Q77" s="84" t="s">
        <v>781</v>
      </c>
      <c r="R77" s="84" t="s">
        <v>782</v>
      </c>
      <c r="S77" s="156" t="s">
        <v>777</v>
      </c>
    </row>
    <row r="78" spans="1:19" x14ac:dyDescent="0.2">
      <c r="A78" s="146">
        <v>73</v>
      </c>
      <c r="B78" s="132" t="s">
        <v>73</v>
      </c>
      <c r="C78" s="132" t="s">
        <v>74</v>
      </c>
      <c r="D78" s="132" t="s">
        <v>784</v>
      </c>
      <c r="E78" s="132" t="s">
        <v>785</v>
      </c>
      <c r="F78" s="132"/>
      <c r="G78" s="132" t="s">
        <v>786</v>
      </c>
      <c r="H78" s="132" t="s">
        <v>787</v>
      </c>
      <c r="I78" s="132" t="s">
        <v>788</v>
      </c>
      <c r="J78" s="132" t="s">
        <v>789</v>
      </c>
      <c r="K78" s="138">
        <v>0</v>
      </c>
      <c r="L78" s="132">
        <v>1</v>
      </c>
      <c r="M78" s="151">
        <f>K78*L78</f>
        <v>0</v>
      </c>
      <c r="N78" s="141" t="s">
        <v>82</v>
      </c>
      <c r="O78" s="141"/>
      <c r="P78" s="132"/>
      <c r="Q78" s="132" t="s">
        <v>790</v>
      </c>
      <c r="R78" s="132" t="s">
        <v>791</v>
      </c>
      <c r="S78" s="154" t="s">
        <v>783</v>
      </c>
    </row>
    <row r="79" spans="1:19" x14ac:dyDescent="0.2">
      <c r="A79" s="148">
        <v>74</v>
      </c>
      <c r="B79" s="134"/>
      <c r="C79" s="134" t="s">
        <v>794</v>
      </c>
      <c r="D79" s="134" t="s">
        <v>795</v>
      </c>
      <c r="E79" s="134" t="s">
        <v>785</v>
      </c>
      <c r="F79" s="134"/>
      <c r="G79" s="134"/>
      <c r="H79" s="134" t="s">
        <v>796</v>
      </c>
      <c r="I79" s="134" t="s">
        <v>785</v>
      </c>
      <c r="J79" s="134" t="s">
        <v>795</v>
      </c>
      <c r="K79" s="140">
        <v>0</v>
      </c>
      <c r="L79" s="134">
        <v>4</v>
      </c>
      <c r="M79" s="153">
        <f>K79*L79</f>
        <v>0</v>
      </c>
      <c r="N79" s="144" t="s">
        <v>82</v>
      </c>
      <c r="O79" s="144"/>
      <c r="P79" s="134"/>
      <c r="Q79" s="134" t="s">
        <v>797</v>
      </c>
      <c r="R79" s="134" t="s">
        <v>798</v>
      </c>
      <c r="S79" s="160" t="s">
        <v>832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17"/>
      <c r="B1" s="118"/>
      <c r="C1" s="118"/>
      <c r="D1" s="118"/>
      <c r="E1" s="119"/>
      <c r="F1" s="47" t="s">
        <v>12</v>
      </c>
      <c r="G1" s="28"/>
      <c r="H1" s="29"/>
      <c r="I1" s="38" t="s">
        <v>27</v>
      </c>
      <c r="J1" s="126"/>
      <c r="K1" s="127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09"/>
      <c r="B2" s="120"/>
      <c r="C2" s="120"/>
      <c r="D2" s="120"/>
      <c r="E2" s="3"/>
      <c r="F2" s="4" t="s">
        <v>13</v>
      </c>
      <c r="G2" s="30"/>
      <c r="H2" s="31"/>
      <c r="I2" s="39" t="s">
        <v>28</v>
      </c>
      <c r="J2" s="128"/>
      <c r="K2" s="129"/>
      <c r="M2" s="17" t="s">
        <v>24</v>
      </c>
      <c r="N2" s="115"/>
      <c r="O2" s="116"/>
      <c r="P2" s="116"/>
      <c r="Q2" s="43"/>
      <c r="R2" s="5"/>
      <c r="U2" s="26"/>
    </row>
    <row r="3" spans="1:21" s="2" customFormat="1" ht="21.95" customHeight="1" thickBot="1" x14ac:dyDescent="0.25">
      <c r="A3" s="121"/>
      <c r="B3" s="120"/>
      <c r="C3" s="120"/>
      <c r="D3" s="120"/>
      <c r="E3" s="3"/>
      <c r="F3" s="4" t="s">
        <v>14</v>
      </c>
      <c r="G3" s="30"/>
      <c r="H3" s="31"/>
      <c r="I3" s="39" t="s">
        <v>29</v>
      </c>
      <c r="J3" s="128"/>
      <c r="K3" s="129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2"/>
      <c r="B4" s="123"/>
      <c r="C4" s="123"/>
      <c r="D4" s="123"/>
      <c r="E4" s="6"/>
      <c r="F4" s="4" t="s">
        <v>15</v>
      </c>
      <c r="G4" s="30"/>
      <c r="H4" s="32"/>
      <c r="I4" s="39" t="s">
        <v>30</v>
      </c>
      <c r="J4" s="128"/>
      <c r="K4" s="129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4"/>
      <c r="B5" s="125"/>
      <c r="C5" s="125"/>
      <c r="D5" s="125"/>
      <c r="E5" s="48"/>
      <c r="F5" s="7" t="s">
        <v>16</v>
      </c>
      <c r="G5" s="33"/>
      <c r="H5" s="34"/>
      <c r="I5" s="39" t="s">
        <v>31</v>
      </c>
      <c r="J5" s="130"/>
      <c r="K5" s="131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2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Reference List</vt:lpstr>
      <vt:lpstr>Sum List</vt:lpstr>
      <vt:lpstr>Endmontage</vt:lpstr>
      <vt:lpstr>Endmontage!Drucktitel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2022-11-08T12:51:12Z</dcterms:modified>
</cp:coreProperties>
</file>