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BAP\FBAP-9535-01\PCB\Output\BOM\"/>
    </mc:Choice>
  </mc:AlternateContent>
  <xr:revisionPtr revIDLastSave="0" documentId="13_ncr:1_{8754B041-54CB-48E5-875E-DEDE47763339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2" i="7"/>
  <c r="M11" i="7"/>
  <c r="M10" i="7"/>
  <c r="M9" i="7"/>
  <c r="M8" i="7"/>
  <c r="M7" i="7"/>
  <c r="M6" i="7"/>
  <c r="J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<sst xmlns="http://schemas.openxmlformats.org/spreadsheetml/2006/main" count="972" uniqueCount="194">
  <si>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</si>
  <si>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</si>
  <si>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</si>
  <si>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</si>
  <si>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</si>
  <si>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</si>
  <si>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</si>
  <si>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</si>
  <si>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</si>
  <si>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</si>
  <si>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</si>
  <si>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</si>
  <si>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</si>
  <si>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</si>
  <si>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</si>
  <si>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</si>
  <si>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</si>
  <si>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</si>
  <si>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</si>
  <si>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</si>
  <si>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</si>
  <si>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</si>
  <si>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</si>
  <si>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</si>
  <si>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</si>
  <si>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</si>
  <si>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</si>
  <si>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</si>
  <si>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</si>
  <si>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</si>
  <si>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</si>
  <si>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</si>
  <si>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</si>
  <si>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</si>
  <si>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</si>
  <si>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</si>
  <si>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</si>
  <si>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</si>
  <si>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</si>
  <si>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</si>
  <si>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</si>
  <si>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</si>
  <si>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</si>
  <si>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</si>
  <si>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</si>
  <si>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</si>
  <si>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</si>
  <si>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</si>
  <si>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</si>
  <si>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</si>
  <si>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</si>
  <si>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</si>
  <si>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</si>
  <si>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</si>
  <si>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</si>
  <si>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</si>
  <si>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</si>
  <si>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</si>
  <si>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</si>
  <si>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</si>
  <si>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</si>
  <si>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</si>
  <si>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</si>
  <si>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</si>
  <si>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</si>
  <si>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</si>
  <si>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</si>
  <si>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9535-01</t>
  </si>
  <si>
    <t>03.05.2024 15:52</t>
  </si>
  <si>
    <t>Karl-Heinz Sulanke</t>
  </si>
  <si>
    <t>5770</t>
  </si>
  <si>
    <t>J1</t>
  </si>
  <si>
    <t>Top</t>
  </si>
  <si>
    <t>THT</t>
  </si>
  <si>
    <t>10039755-10013TLF</t>
  </si>
  <si>
    <t>TE CONNECTIVITY</t>
  </si>
  <si>
    <t>PCIE</t>
  </si>
  <si>
    <t>PCI Express® GEN 1 Card Edge, Storage and Server Connector, Vertical, ...</t>
  </si>
  <si>
    <t>Mouser</t>
  </si>
  <si>
    <t>649-10039755-1003TLF</t>
  </si>
  <si>
    <t>X</t>
  </si>
  <si>
    <t>CONN004484</t>
  </si>
  <si>
    <t>J10</t>
  </si>
  <si>
    <t>Bottom</t>
  </si>
  <si>
    <t>L17TF0902112</t>
  </si>
  <si>
    <t>AMPHENOL</t>
  </si>
  <si>
    <t>D-Sub 9 F</t>
  </si>
  <si>
    <t>D_SUB, 9 pos, 3A, female, straight, pressfit, 0.76um gold, boardlock, ...</t>
  </si>
  <si>
    <t>523-L17TF0902112</t>
  </si>
  <si>
    <t>CONN004228</t>
  </si>
  <si>
    <t>J11</t>
  </si>
  <si>
    <t>J12</t>
  </si>
  <si>
    <t>J13</t>
  </si>
  <si>
    <t>J14</t>
  </si>
  <si>
    <t>J15</t>
  </si>
  <si>
    <t>J16</t>
  </si>
  <si>
    <t>J17</t>
  </si>
  <si>
    <t>J18</t>
  </si>
  <si>
    <t>10039755-10012TLF</t>
  </si>
  <si>
    <t>649-1039755-10012TLF</t>
  </si>
  <si>
    <t>CONN004215</t>
  </si>
  <si>
    <t>J19</t>
  </si>
  <si>
    <t>J2</t>
  </si>
  <si>
    <t>3-5147490-2</t>
  </si>
  <si>
    <t>87,22x9,35</t>
  </si>
  <si>
    <t>Standard Card Edge Connector, press-fit,  2x32pin, 2.54mm pitch</t>
  </si>
  <si>
    <t>571-3-5147490-2</t>
  </si>
  <si>
    <t>CONN004418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</si>
  <si>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</si>
  <si>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</si>
  <si>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</si>
  <si>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</si>
  <si>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</si>
  <si>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</si>
  <si>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</si>
  <si>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</si>
  <si>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</si>
  <si>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</si>
  <si>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</t>
  </si>
  <si>
    <t>MIX</t>
  </si>
  <si>
    <t>214782</t>
  </si>
  <si>
    <t>ERNI</t>
  </si>
  <si>
    <t>Power Bug 10 Pin Dip</t>
  </si>
  <si>
    <t>Erni*EPSVA KS GDM4 EE10 3,8 SN</t>
  </si>
  <si>
    <t>305-214782</t>
  </si>
  <si>
    <t>Z06879</t>
  </si>
  <si>
    <t>CONN002965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</si>
  <si>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</si>
  <si>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</si>
  <si>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</si>
  <si>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</si>
  <si>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</si>
  <si>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</si>
  <si>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</si>
  <si>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</si>
  <si>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</si>
  <si>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</si>
  <si>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</si>
  <si>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</si>
  <si>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</si>
  <si>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</si>
  <si>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</si>
  <si>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</si>
  <si>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</si>
  <si>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</si>
  <si>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</si>
  <si>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</si>
  <si>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</si>
  <si>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</t>
  </si>
  <si>
    <t>J50</t>
  </si>
  <si>
    <t>J51</t>
  </si>
  <si>
    <t>J52</t>
  </si>
  <si>
    <t>J53</t>
  </si>
  <si>
    <t>J54</t>
  </si>
  <si>
    <t>640454-3</t>
  </si>
  <si>
    <t>1-Row straight 3 PIN</t>
  </si>
  <si>
    <t>Header, Polarized; MTA-100; 3; 250 VAC; Polyester; Tin; Copper Alloy; ...</t>
  </si>
  <si>
    <t>571-6404543</t>
  </si>
  <si>
    <t>CONN004683</t>
  </si>
  <si>
    <t>J55</t>
  </si>
  <si>
    <t>J56</t>
  </si>
  <si>
    <t>J57</t>
  </si>
  <si>
    <t>1-2326092-2</t>
  </si>
  <si>
    <t>6 Pin Header</t>
  </si>
  <si>
    <t>Shrouded Connector Header 6 Position 10.16mm Solder Straight Through H...</t>
  </si>
  <si>
    <t>Distrelec</t>
  </si>
  <si>
    <t>30331325</t>
  </si>
  <si>
    <t>Z14884</t>
  </si>
  <si>
    <t>CONN004636</t>
  </si>
  <si>
    <t>J58</t>
  </si>
  <si>
    <t>J59</t>
  </si>
  <si>
    <t>J6</t>
  </si>
  <si>
    <t>J60</t>
  </si>
  <si>
    <t>J61</t>
  </si>
  <si>
    <t>J62</t>
  </si>
  <si>
    <t>J63</t>
  </si>
  <si>
    <t>J64</t>
  </si>
  <si>
    <t>J65</t>
  </si>
  <si>
    <t>J66</t>
  </si>
  <si>
    <t>J67</t>
  </si>
  <si>
    <t>J68</t>
  </si>
  <si>
    <t>J69</t>
  </si>
  <si>
    <t>J7</t>
  </si>
  <si>
    <t>J8</t>
  </si>
  <si>
    <t>J9</t>
  </si>
  <si>
    <t>69</t>
  </si>
  <si>
    <t>J10,J11,J12,J13,J14,J15,J16,J17,J24,J25,J26,J27,J28,J29,J30,J31,J32,J33,J34,J35,J42,
J43,J44,J45,J46,J47,J48,J49,J6,J7,J8,J9</t>
  </si>
  <si>
    <t>J18,J19,J20,J21,J22,J23,J36,J37,J38,J39,J40,J41,J50,J51,J52,J53</t>
  </si>
  <si>
    <t>J3,J4,J5,J69</t>
  </si>
  <si>
    <t>J54,J55,J56,J58,J59,J60,J61,J62,J63,J64,J65,J66,J67,J68</t>
  </si>
  <si>
    <t>PCB, number: 9535-01</t>
  </si>
  <si>
    <t>???</t>
  </si>
  <si>
    <t>Printed circuit board, number: 9535-01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</si>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</sst>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3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50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showGridLines="0" tabSelected="1" zoomScaleNormal="100" workbookViewId="0">
      <pane ySplit="5" topLeftCell="A6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3" width="9.28515625" style="86" customWidth="1"/>
    <col min="4" max="4" width="37.85546875" style="86" customWidth="1"/>
    <col min="5" max="5" width="29.5703125" style="86" customWidth="1"/>
    <col min="6" max="6" width="13.7109375" style="86" customWidth="1"/>
    <col min="7" max="7" width="16.5703125" style="86" customWidth="1"/>
    <col min="8" max="8" width="70" style="86" customWidth="1"/>
    <col min="9" max="9" width="19.28515625" style="86" customWidth="1"/>
    <col min="10" max="10" width="23.85546875" style="86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6" customWidth="1"/>
    <col min="16" max="16" width="16.42578125" style="86" customWidth="1"/>
    <col min="17" max="17" width="11.42578125" style="27" customWidth="1"/>
  </cols>
  <sheetData>
    <row r="1" spans="1:17" s="2" customFormat="1" ht="21.95" customHeight="1" x14ac:dyDescent="0.25">
      <c r="A1" s="110"/>
      <c r="B1" s="110"/>
      <c r="C1" s="110"/>
      <c r="D1" s="111"/>
      <c r="E1" s="95" t="s">
        <v>59</v>
      </c>
      <c r="F1" s="96"/>
      <c r="G1" s="97" t="s">
        <v>33</v>
      </c>
      <c r="H1" s="98"/>
      <c r="I1" s="97" t="s">
        <v>52</v>
      </c>
      <c r="J1" s="67">
        <f>SUM(K5:K74)</f>
        <v>191.01200000000017</v>
      </c>
      <c r="K1" s="60"/>
      <c r="L1" s="93" t="s">
        <v>66</v>
      </c>
      <c r="M1" s="98" t="s">
        <v>70</v>
      </c>
      <c r="N1" s="51"/>
      <c r="O1" s="105"/>
      <c r="P1" s="105"/>
      <c r="Q1" s="26"/>
    </row>
    <row r="2" spans="1:17" s="2" customFormat="1" ht="21.95" customHeight="1" thickBot="1" x14ac:dyDescent="0.3">
      <c r="A2" s="110"/>
      <c r="B2" s="110"/>
      <c r="C2" s="110"/>
      <c r="D2" s="111"/>
      <c r="E2" s="99" t="s">
        <v>48</v>
      </c>
      <c r="F2" s="100"/>
      <c r="G2" s="97" t="s">
        <v>34</v>
      </c>
      <c r="H2" s="98" t="s">
        <v>67</v>
      </c>
      <c r="I2" s="97" t="s">
        <v>49</v>
      </c>
      <c r="J2" s="98" t="s">
        <v>185</v>
      </c>
      <c r="K2" s="60"/>
      <c r="L2" s="54"/>
      <c r="M2" s="54"/>
      <c r="N2" s="49"/>
      <c r="O2" s="106"/>
      <c r="P2" s="106"/>
      <c r="Q2" s="26"/>
    </row>
    <row r="3" spans="1:17" s="2" customFormat="1" ht="21.95" customHeight="1" thickBot="1" x14ac:dyDescent="0.3">
      <c r="A3" s="110"/>
      <c r="B3" s="110"/>
      <c r="C3" s="110"/>
      <c r="D3" s="111"/>
      <c r="E3" s="99" t="s">
        <v>61</v>
      </c>
      <c r="F3" s="100"/>
      <c r="G3" s="97" t="s">
        <v>36</v>
      </c>
      <c r="H3" s="98" t="s">
        <v>68</v>
      </c>
      <c r="I3" s="97" t="s">
        <v>63</v>
      </c>
      <c r="J3" s="66">
        <v>69</v>
      </c>
      <c r="K3" s="64"/>
      <c r="L3" s="68"/>
      <c r="M3" s="69"/>
      <c r="N3" s="73" t="s">
        <v>41</v>
      </c>
      <c r="O3" s="107"/>
      <c r="P3" s="106"/>
      <c r="Q3" s="26"/>
    </row>
    <row r="4" spans="1:17" s="2" customFormat="1" ht="21.95" customHeight="1" thickBot="1" x14ac:dyDescent="0.3">
      <c r="A4" s="112"/>
      <c r="B4" s="112"/>
      <c r="C4" s="112"/>
      <c r="D4" s="113"/>
      <c r="E4" s="101" t="s">
        <v>60</v>
      </c>
      <c r="F4" s="102"/>
      <c r="G4" s="97" t="s">
        <v>43</v>
      </c>
      <c r="H4" s="103"/>
      <c r="I4" s="97" t="s">
        <v>35</v>
      </c>
      <c r="J4" s="103" t="s">
        <v>69</v>
      </c>
      <c r="K4" s="65"/>
      <c r="L4" s="70"/>
      <c r="M4" s="68"/>
      <c r="N4" s="73" t="s">
        <v>58</v>
      </c>
      <c r="O4" s="108"/>
      <c r="P4" s="109"/>
      <c r="Q4" s="26"/>
    </row>
    <row r="5" spans="1:17" s="2" customFormat="1" ht="34.5" customHeight="1" thickBot="1" x14ac:dyDescent="0.25">
      <c r="A5" s="104" t="s">
        <v>47</v>
      </c>
      <c r="B5" s="104" t="s">
        <v>56</v>
      </c>
      <c r="C5" s="104" t="s">
        <v>57</v>
      </c>
      <c r="D5" s="104" t="s">
        <v>50</v>
      </c>
      <c r="E5" s="104" t="s">
        <v>37</v>
      </c>
      <c r="F5" s="104" t="s">
        <v>44</v>
      </c>
      <c r="G5" s="104" t="s">
        <v>45</v>
      </c>
      <c r="H5" s="104" t="s">
        <v>46</v>
      </c>
      <c r="I5" s="104" t="s">
        <v>38</v>
      </c>
      <c r="J5" s="104" t="s">
        <v>51</v>
      </c>
      <c r="K5" s="80" t="s">
        <v>53</v>
      </c>
      <c r="L5" s="81"/>
      <c r="M5" s="81"/>
      <c r="N5" s="80" t="s">
        <v>40</v>
      </c>
      <c r="O5" s="104" t="s">
        <v>65</v>
      </c>
      <c r="P5" s="104" t="s">
        <v>64</v>
      </c>
      <c r="Q5" s="26"/>
    </row>
    <row r="6" spans="1:17" x14ac:dyDescent="0.2">
      <c r="A6" s="137" t="s">
        <v>71</v>
      </c>
      <c r="B6" s="137" t="s">
        <v>72</v>
      </c>
      <c r="C6" s="137" t="s">
        <v>73</v>
      </c>
      <c r="D6" s="137" t="s">
        <v>74</v>
      </c>
      <c r="E6" s="137" t="s">
        <v>75</v>
      </c>
      <c r="F6" s="137"/>
      <c r="G6" s="137" t="s">
        <v>76</v>
      </c>
      <c r="H6" s="137" t="s">
        <v>77</v>
      </c>
      <c r="I6" s="137" t="s">
        <v>78</v>
      </c>
      <c r="J6" s="137" t="s">
        <v>79</v>
      </c>
      <c r="K6" s="138">
        <v>7.0449999999999999</v>
      </c>
      <c r="L6" s="140" t="s">
        <v>80</v>
      </c>
      <c r="M6" s="140"/>
      <c r="N6" s="137"/>
      <c r="O6" s="137"/>
      <c r="P6" s="137" t="s">
        <v>81</v>
      </c>
    </row>
    <row r="7" spans="1:17" x14ac:dyDescent="0.2">
      <c r="A7" s="86" t="s">
        <v>82</v>
      </c>
      <c r="B7" s="86" t="s">
        <v>83</v>
      </c>
      <c r="C7" s="86" t="s">
        <v>73</v>
      </c>
      <c r="D7" s="86" t="s">
        <v>84</v>
      </c>
      <c r="E7" s="86" t="s">
        <v>85</v>
      </c>
      <c r="G7" s="86" t="s">
        <v>86</v>
      </c>
      <c r="H7" s="86" t="s">
        <v>87</v>
      </c>
      <c r="I7" s="86" t="s">
        <v>78</v>
      </c>
      <c r="J7" s="86" t="s">
        <v>88</v>
      </c>
      <c r="K7" s="139">
        <v>3.03</v>
      </c>
      <c r="L7" s="141" t="s">
        <v>80</v>
      </c>
      <c r="M7" s="141"/>
      <c r="N7" s="86"/>
      <c r="P7" s="86" t="s">
        <v>89</v>
      </c>
    </row>
    <row r="8" spans="1:17" x14ac:dyDescent="0.2">
      <c r="A8" s="137" t="s">
        <v>90</v>
      </c>
      <c r="B8" s="137" t="s">
        <v>83</v>
      </c>
      <c r="C8" s="137" t="s">
        <v>73</v>
      </c>
      <c r="D8" s="137" t="s">
        <v>84</v>
      </c>
      <c r="E8" s="137" t="s">
        <v>85</v>
      </c>
      <c r="F8" s="137"/>
      <c r="G8" s="137" t="s">
        <v>86</v>
      </c>
      <c r="H8" s="137" t="s">
        <v>87</v>
      </c>
      <c r="I8" s="137" t="s">
        <v>78</v>
      </c>
      <c r="J8" s="137" t="s">
        <v>88</v>
      </c>
      <c r="K8" s="138">
        <v>3.03</v>
      </c>
      <c r="L8" s="140" t="s">
        <v>80</v>
      </c>
      <c r="M8" s="140"/>
      <c r="N8" s="137"/>
      <c r="O8" s="137"/>
      <c r="P8" s="137" t="s">
        <v>89</v>
      </c>
    </row>
    <row r="9" spans="1:17" x14ac:dyDescent="0.2">
      <c r="A9" s="86" t="s">
        <v>91</v>
      </c>
      <c r="B9" s="86" t="s">
        <v>83</v>
      </c>
      <c r="C9" s="86" t="s">
        <v>73</v>
      </c>
      <c r="D9" s="86" t="s">
        <v>84</v>
      </c>
      <c r="E9" s="86" t="s">
        <v>85</v>
      </c>
      <c r="G9" s="86" t="s">
        <v>86</v>
      </c>
      <c r="H9" s="86" t="s">
        <v>87</v>
      </c>
      <c r="I9" s="86" t="s">
        <v>78</v>
      </c>
      <c r="J9" s="86" t="s">
        <v>88</v>
      </c>
      <c r="K9" s="139">
        <v>3.03</v>
      </c>
      <c r="L9" s="141" t="s">
        <v>80</v>
      </c>
      <c r="M9" s="141"/>
      <c r="N9" s="86"/>
      <c r="P9" s="86" t="s">
        <v>89</v>
      </c>
    </row>
    <row r="10" spans="1:17" x14ac:dyDescent="0.2">
      <c r="A10" s="137" t="s">
        <v>92</v>
      </c>
      <c r="B10" s="137" t="s">
        <v>83</v>
      </c>
      <c r="C10" s="137" t="s">
        <v>73</v>
      </c>
      <c r="D10" s="137" t="s">
        <v>84</v>
      </c>
      <c r="E10" s="137" t="s">
        <v>85</v>
      </c>
      <c r="F10" s="137"/>
      <c r="G10" s="137" t="s">
        <v>86</v>
      </c>
      <c r="H10" s="137" t="s">
        <v>87</v>
      </c>
      <c r="I10" s="137" t="s">
        <v>78</v>
      </c>
      <c r="J10" s="137" t="s">
        <v>88</v>
      </c>
      <c r="K10" s="138">
        <v>3.03</v>
      </c>
      <c r="L10" s="140" t="s">
        <v>80</v>
      </c>
      <c r="M10" s="140"/>
      <c r="N10" s="137"/>
      <c r="O10" s="137"/>
      <c r="P10" s="137" t="s">
        <v>89</v>
      </c>
    </row>
    <row r="11" spans="1:17" x14ac:dyDescent="0.2">
      <c r="A11" s="86" t="s">
        <v>93</v>
      </c>
      <c r="B11" s="86" t="s">
        <v>83</v>
      </c>
      <c r="C11" s="86" t="s">
        <v>73</v>
      </c>
      <c r="D11" s="86" t="s">
        <v>84</v>
      </c>
      <c r="E11" s="86" t="s">
        <v>85</v>
      </c>
      <c r="G11" s="86" t="s">
        <v>86</v>
      </c>
      <c r="H11" s="86" t="s">
        <v>87</v>
      </c>
      <c r="I11" s="86" t="s">
        <v>78</v>
      </c>
      <c r="J11" s="86" t="s">
        <v>88</v>
      </c>
      <c r="K11" s="139">
        <v>3.03</v>
      </c>
      <c r="L11" s="141" t="s">
        <v>80</v>
      </c>
      <c r="M11" s="141"/>
      <c r="N11" s="86"/>
      <c r="P11" s="86" t="s">
        <v>89</v>
      </c>
    </row>
    <row r="12" spans="1:17" x14ac:dyDescent="0.2">
      <c r="A12" s="137" t="s">
        <v>94</v>
      </c>
      <c r="B12" s="137" t="s">
        <v>83</v>
      </c>
      <c r="C12" s="137" t="s">
        <v>73</v>
      </c>
      <c r="D12" s="137" t="s">
        <v>84</v>
      </c>
      <c r="E12" s="137" t="s">
        <v>85</v>
      </c>
      <c r="F12" s="137"/>
      <c r="G12" s="137" t="s">
        <v>86</v>
      </c>
      <c r="H12" s="137" t="s">
        <v>87</v>
      </c>
      <c r="I12" s="137" t="s">
        <v>78</v>
      </c>
      <c r="J12" s="137" t="s">
        <v>88</v>
      </c>
      <c r="K12" s="138">
        <v>3.03</v>
      </c>
      <c r="L12" s="140" t="s">
        <v>80</v>
      </c>
      <c r="M12" s="140"/>
      <c r="N12" s="137"/>
      <c r="O12" s="137"/>
      <c r="P12" s="137" t="s">
        <v>89</v>
      </c>
    </row>
    <row r="13" spans="1:17" x14ac:dyDescent="0.2">
      <c r="A13" s="86" t="s">
        <v>95</v>
      </c>
      <c r="B13" s="86" t="s">
        <v>83</v>
      </c>
      <c r="C13" s="86" t="s">
        <v>73</v>
      </c>
      <c r="D13" s="86" t="s">
        <v>84</v>
      </c>
      <c r="E13" s="86" t="s">
        <v>85</v>
      </c>
      <c r="G13" s="86" t="s">
        <v>86</v>
      </c>
      <c r="H13" s="86" t="s">
        <v>87</v>
      </c>
      <c r="I13" s="86" t="s">
        <v>78</v>
      </c>
      <c r="J13" s="86" t="s">
        <v>88</v>
      </c>
      <c r="K13" s="139">
        <v>3.03</v>
      </c>
      <c r="L13" s="141" t="s">
        <v>80</v>
      </c>
      <c r="M13" s="141"/>
      <c r="N13" s="86"/>
      <c r="P13" s="86" t="s">
        <v>89</v>
      </c>
    </row>
    <row r="14" spans="1:17" x14ac:dyDescent="0.2">
      <c r="A14" s="137" t="s">
        <v>96</v>
      </c>
      <c r="B14" s="137" t="s">
        <v>83</v>
      </c>
      <c r="C14" s="137" t="s">
        <v>73</v>
      </c>
      <c r="D14" s="137" t="s">
        <v>84</v>
      </c>
      <c r="E14" s="137" t="s">
        <v>85</v>
      </c>
      <c r="F14" s="137"/>
      <c r="G14" s="137" t="s">
        <v>86</v>
      </c>
      <c r="H14" s="137" t="s">
        <v>87</v>
      </c>
      <c r="I14" s="137" t="s">
        <v>78</v>
      </c>
      <c r="J14" s="137" t="s">
        <v>88</v>
      </c>
      <c r="K14" s="138">
        <v>3.03</v>
      </c>
      <c r="L14" s="140" t="s">
        <v>80</v>
      </c>
      <c r="M14" s="140"/>
      <c r="N14" s="137"/>
      <c r="O14" s="137"/>
      <c r="P14" s="137" t="s">
        <v>89</v>
      </c>
    </row>
    <row r="15" spans="1:17" x14ac:dyDescent="0.2">
      <c r="A15" s="86" t="s">
        <v>97</v>
      </c>
      <c r="B15" s="86" t="s">
        <v>72</v>
      </c>
      <c r="C15" s="86" t="s">
        <v>73</v>
      </c>
      <c r="D15" s="86" t="s">
        <v>98</v>
      </c>
      <c r="E15" s="86" t="s">
        <v>85</v>
      </c>
      <c r="G15" s="86" t="s">
        <v>76</v>
      </c>
      <c r="H15" s="86" t="s">
        <v>77</v>
      </c>
      <c r="I15" s="86" t="s">
        <v>78</v>
      </c>
      <c r="J15" s="86" t="s">
        <v>99</v>
      </c>
      <c r="K15" s="139">
        <v>2.95</v>
      </c>
      <c r="L15" s="141" t="s">
        <v>80</v>
      </c>
      <c r="M15" s="141"/>
      <c r="N15" s="86"/>
      <c r="P15" s="86" t="s">
        <v>100</v>
      </c>
    </row>
    <row r="16" spans="1:17" x14ac:dyDescent="0.2">
      <c r="A16" s="137" t="s">
        <v>101</v>
      </c>
      <c r="B16" s="137" t="s">
        <v>72</v>
      </c>
      <c r="C16" s="137" t="s">
        <v>73</v>
      </c>
      <c r="D16" s="137" t="s">
        <v>98</v>
      </c>
      <c r="E16" s="137" t="s">
        <v>85</v>
      </c>
      <c r="F16" s="137"/>
      <c r="G16" s="137" t="s">
        <v>76</v>
      </c>
      <c r="H16" s="137" t="s">
        <v>77</v>
      </c>
      <c r="I16" s="137" t="s">
        <v>78</v>
      </c>
      <c r="J16" s="137" t="s">
        <v>99</v>
      </c>
      <c r="K16" s="138">
        <v>2.95</v>
      </c>
      <c r="L16" s="140" t="s">
        <v>80</v>
      </c>
      <c r="M16" s="140"/>
      <c r="N16" s="137"/>
      <c r="O16" s="137"/>
      <c r="P16" s="137" t="s">
        <v>100</v>
      </c>
    </row>
    <row r="17" spans="1:16" x14ac:dyDescent="0.2">
      <c r="A17" s="86" t="s">
        <v>102</v>
      </c>
      <c r="B17" s="86" t="s">
        <v>72</v>
      </c>
      <c r="C17" s="86" t="s">
        <v>73</v>
      </c>
      <c r="D17" s="86" t="s">
        <v>103</v>
      </c>
      <c r="E17" s="86" t="s">
        <v>75</v>
      </c>
      <c r="G17" s="86" t="s">
        <v>104</v>
      </c>
      <c r="H17" s="86" t="s">
        <v>105</v>
      </c>
      <c r="I17" s="86" t="s">
        <v>78</v>
      </c>
      <c r="J17" s="86" t="s">
        <v>106</v>
      </c>
      <c r="K17" s="139">
        <v>11.180999999999999</v>
      </c>
      <c r="L17" s="141" t="s">
        <v>80</v>
      </c>
      <c r="M17" s="141"/>
      <c r="N17" s="86"/>
      <c r="P17" s="86" t="s">
        <v>107</v>
      </c>
    </row>
    <row r="18" spans="1:16" x14ac:dyDescent="0.2">
      <c r="A18" s="137" t="s">
        <v>108</v>
      </c>
      <c r="B18" s="137" t="s">
        <v>72</v>
      </c>
      <c r="C18" s="137" t="s">
        <v>73</v>
      </c>
      <c r="D18" s="137" t="s">
        <v>98</v>
      </c>
      <c r="E18" s="137" t="s">
        <v>85</v>
      </c>
      <c r="F18" s="137"/>
      <c r="G18" s="137" t="s">
        <v>76</v>
      </c>
      <c r="H18" s="137" t="s">
        <v>77</v>
      </c>
      <c r="I18" s="137" t="s">
        <v>78</v>
      </c>
      <c r="J18" s="137" t="s">
        <v>99</v>
      </c>
      <c r="K18" s="138">
        <v>2.95</v>
      </c>
      <c r="L18" s="140" t="s">
        <v>80</v>
      </c>
      <c r="M18" s="140"/>
      <c r="N18" s="137"/>
      <c r="O18" s="137"/>
      <c r="P18" s="137" t="s">
        <v>100</v>
      </c>
    </row>
    <row r="19" spans="1:16" x14ac:dyDescent="0.2">
      <c r="A19" s="86" t="s">
        <v>109</v>
      </c>
      <c r="B19" s="86" t="s">
        <v>72</v>
      </c>
      <c r="C19" s="86" t="s">
        <v>73</v>
      </c>
      <c r="D19" s="86" t="s">
        <v>98</v>
      </c>
      <c r="E19" s="86" t="s">
        <v>85</v>
      </c>
      <c r="G19" s="86" t="s">
        <v>76</v>
      </c>
      <c r="H19" s="86" t="s">
        <v>77</v>
      </c>
      <c r="I19" s="86" t="s">
        <v>78</v>
      </c>
      <c r="J19" s="86" t="s">
        <v>99</v>
      </c>
      <c r="K19" s="139">
        <v>2.95</v>
      </c>
      <c r="L19" s="141" t="s">
        <v>80</v>
      </c>
      <c r="M19" s="141"/>
      <c r="N19" s="86"/>
      <c r="P19" s="86" t="s">
        <v>100</v>
      </c>
    </row>
    <row r="20" spans="1:16" x14ac:dyDescent="0.2">
      <c r="A20" s="137" t="s">
        <v>110</v>
      </c>
      <c r="B20" s="137" t="s">
        <v>72</v>
      </c>
      <c r="C20" s="137" t="s">
        <v>73</v>
      </c>
      <c r="D20" s="137" t="s">
        <v>98</v>
      </c>
      <c r="E20" s="137" t="s">
        <v>85</v>
      </c>
      <c r="F20" s="137"/>
      <c r="G20" s="137" t="s">
        <v>76</v>
      </c>
      <c r="H20" s="137" t="s">
        <v>77</v>
      </c>
      <c r="I20" s="137" t="s">
        <v>78</v>
      </c>
      <c r="J20" s="137" t="s">
        <v>99</v>
      </c>
      <c r="K20" s="138">
        <v>2.95</v>
      </c>
      <c r="L20" s="140" t="s">
        <v>80</v>
      </c>
      <c r="M20" s="140"/>
      <c r="N20" s="137"/>
      <c r="O20" s="137"/>
      <c r="P20" s="137" t="s">
        <v>100</v>
      </c>
    </row>
    <row r="21" spans="1:16" x14ac:dyDescent="0.2">
      <c r="A21" s="86" t="s">
        <v>111</v>
      </c>
      <c r="B21" s="86" t="s">
        <v>72</v>
      </c>
      <c r="C21" s="86" t="s">
        <v>73</v>
      </c>
      <c r="D21" s="86" t="s">
        <v>98</v>
      </c>
      <c r="E21" s="86" t="s">
        <v>85</v>
      </c>
      <c r="G21" s="86" t="s">
        <v>76</v>
      </c>
      <c r="H21" s="86" t="s">
        <v>77</v>
      </c>
      <c r="I21" s="86" t="s">
        <v>78</v>
      </c>
      <c r="J21" s="86" t="s">
        <v>99</v>
      </c>
      <c r="K21" s="139">
        <v>2.95</v>
      </c>
      <c r="L21" s="141" t="s">
        <v>80</v>
      </c>
      <c r="M21" s="141"/>
      <c r="N21" s="86"/>
      <c r="P21" s="86" t="s">
        <v>100</v>
      </c>
    </row>
    <row r="22" spans="1:16" x14ac:dyDescent="0.2">
      <c r="A22" s="137" t="s">
        <v>112</v>
      </c>
      <c r="B22" s="137" t="s">
        <v>83</v>
      </c>
      <c r="C22" s="137" t="s">
        <v>73</v>
      </c>
      <c r="D22" s="137" t="s">
        <v>84</v>
      </c>
      <c r="E22" s="137" t="s">
        <v>85</v>
      </c>
      <c r="F22" s="137"/>
      <c r="G22" s="137" t="s">
        <v>86</v>
      </c>
      <c r="H22" s="137" t="s">
        <v>87</v>
      </c>
      <c r="I22" s="137" t="s">
        <v>78</v>
      </c>
      <c r="J22" s="137" t="s">
        <v>88</v>
      </c>
      <c r="K22" s="138">
        <v>3.03</v>
      </c>
      <c r="L22" s="140" t="s">
        <v>80</v>
      </c>
      <c r="M22" s="140"/>
      <c r="N22" s="137"/>
      <c r="O22" s="137"/>
      <c r="P22" s="137" t="s">
        <v>89</v>
      </c>
    </row>
    <row r="23" spans="1:16" x14ac:dyDescent="0.2">
      <c r="A23" s="86" t="s">
        <v>113</v>
      </c>
      <c r="B23" s="86" t="s">
        <v>83</v>
      </c>
      <c r="C23" s="86" t="s">
        <v>73</v>
      </c>
      <c r="D23" s="86" t="s">
        <v>84</v>
      </c>
      <c r="E23" s="86" t="s">
        <v>85</v>
      </c>
      <c r="G23" s="86" t="s">
        <v>86</v>
      </c>
      <c r="H23" s="86" t="s">
        <v>87</v>
      </c>
      <c r="I23" s="86" t="s">
        <v>78</v>
      </c>
      <c r="J23" s="86" t="s">
        <v>88</v>
      </c>
      <c r="K23" s="139">
        <v>3.03</v>
      </c>
      <c r="L23" s="141" t="s">
        <v>80</v>
      </c>
      <c r="M23" s="141"/>
      <c r="N23" s="86"/>
      <c r="P23" s="86" t="s">
        <v>89</v>
      </c>
    </row>
    <row r="24" spans="1:16" x14ac:dyDescent="0.2">
      <c r="A24" s="137" t="s">
        <v>114</v>
      </c>
      <c r="B24" s="137" t="s">
        <v>83</v>
      </c>
      <c r="C24" s="137" t="s">
        <v>73</v>
      </c>
      <c r="D24" s="137" t="s">
        <v>84</v>
      </c>
      <c r="E24" s="137" t="s">
        <v>85</v>
      </c>
      <c r="F24" s="137"/>
      <c r="G24" s="137" t="s">
        <v>86</v>
      </c>
      <c r="H24" s="137" t="s">
        <v>87</v>
      </c>
      <c r="I24" s="137" t="s">
        <v>78</v>
      </c>
      <c r="J24" s="137" t="s">
        <v>88</v>
      </c>
      <c r="K24" s="138">
        <v>3.03</v>
      </c>
      <c r="L24" s="140" t="s">
        <v>80</v>
      </c>
      <c r="M24" s="140"/>
      <c r="N24" s="137"/>
      <c r="O24" s="137"/>
      <c r="P24" s="137" t="s">
        <v>89</v>
      </c>
    </row>
    <row r="25" spans="1:16" x14ac:dyDescent="0.2">
      <c r="A25" s="86" t="s">
        <v>115</v>
      </c>
      <c r="B25" s="86" t="s">
        <v>83</v>
      </c>
      <c r="C25" s="86" t="s">
        <v>73</v>
      </c>
      <c r="D25" s="86" t="s">
        <v>84</v>
      </c>
      <c r="E25" s="86" t="s">
        <v>85</v>
      </c>
      <c r="G25" s="86" t="s">
        <v>86</v>
      </c>
      <c r="H25" s="86" t="s">
        <v>87</v>
      </c>
      <c r="I25" s="86" t="s">
        <v>78</v>
      </c>
      <c r="J25" s="86" t="s">
        <v>88</v>
      </c>
      <c r="K25" s="139">
        <v>3.03</v>
      </c>
      <c r="L25" s="141" t="s">
        <v>80</v>
      </c>
      <c r="M25" s="141"/>
      <c r="N25" s="86"/>
      <c r="P25" s="86" t="s">
        <v>89</v>
      </c>
    </row>
    <row r="26" spans="1:16" x14ac:dyDescent="0.2">
      <c r="A26" s="137" t="s">
        <v>116</v>
      </c>
      <c r="B26" s="137" t="s">
        <v>83</v>
      </c>
      <c r="C26" s="137" t="s">
        <v>73</v>
      </c>
      <c r="D26" s="137" t="s">
        <v>84</v>
      </c>
      <c r="E26" s="137" t="s">
        <v>85</v>
      </c>
      <c r="F26" s="137"/>
      <c r="G26" s="137" t="s">
        <v>86</v>
      </c>
      <c r="H26" s="137" t="s">
        <v>87</v>
      </c>
      <c r="I26" s="137" t="s">
        <v>78</v>
      </c>
      <c r="J26" s="137" t="s">
        <v>88</v>
      </c>
      <c r="K26" s="138">
        <v>3.03</v>
      </c>
      <c r="L26" s="140" t="s">
        <v>80</v>
      </c>
      <c r="M26" s="140"/>
      <c r="N26" s="137"/>
      <c r="O26" s="137"/>
      <c r="P26" s="137" t="s">
        <v>89</v>
      </c>
    </row>
    <row r="27" spans="1:16" x14ac:dyDescent="0.2">
      <c r="A27" s="86" t="s">
        <v>117</v>
      </c>
      <c r="B27" s="86" t="s">
        <v>83</v>
      </c>
      <c r="C27" s="86" t="s">
        <v>73</v>
      </c>
      <c r="D27" s="86" t="s">
        <v>84</v>
      </c>
      <c r="E27" s="86" t="s">
        <v>85</v>
      </c>
      <c r="G27" s="86" t="s">
        <v>86</v>
      </c>
      <c r="H27" s="86" t="s">
        <v>87</v>
      </c>
      <c r="I27" s="86" t="s">
        <v>78</v>
      </c>
      <c r="J27" s="86" t="s">
        <v>88</v>
      </c>
      <c r="K27" s="139">
        <v>3.03</v>
      </c>
      <c r="L27" s="141" t="s">
        <v>80</v>
      </c>
      <c r="M27" s="141"/>
      <c r="N27" s="86"/>
      <c r="P27" s="86" t="s">
        <v>89</v>
      </c>
    </row>
    <row r="28" spans="1:16" x14ac:dyDescent="0.2">
      <c r="A28" s="137" t="s">
        <v>118</v>
      </c>
      <c r="B28" s="137" t="s">
        <v>83</v>
      </c>
      <c r="C28" s="137" t="s">
        <v>119</v>
      </c>
      <c r="D28" s="137" t="s">
        <v>120</v>
      </c>
      <c r="E28" s="137" t="s">
        <v>121</v>
      </c>
      <c r="F28" s="137"/>
      <c r="G28" s="137" t="s">
        <v>122</v>
      </c>
      <c r="H28" s="137" t="s">
        <v>123</v>
      </c>
      <c r="I28" s="137" t="s">
        <v>78</v>
      </c>
      <c r="J28" s="137" t="s">
        <v>124</v>
      </c>
      <c r="K28" s="138">
        <v>2.4950000000000001</v>
      </c>
      <c r="L28" s="140" t="s">
        <v>80</v>
      </c>
      <c r="M28" s="140"/>
      <c r="N28" s="137"/>
      <c r="O28" s="137" t="s">
        <v>125</v>
      </c>
      <c r="P28" s="137" t="s">
        <v>126</v>
      </c>
    </row>
    <row r="29" spans="1:16" x14ac:dyDescent="0.2">
      <c r="A29" s="86" t="s">
        <v>127</v>
      </c>
      <c r="B29" s="86" t="s">
        <v>83</v>
      </c>
      <c r="C29" s="86" t="s">
        <v>73</v>
      </c>
      <c r="D29" s="86" t="s">
        <v>84</v>
      </c>
      <c r="E29" s="86" t="s">
        <v>85</v>
      </c>
      <c r="G29" s="86" t="s">
        <v>86</v>
      </c>
      <c r="H29" s="86" t="s">
        <v>87</v>
      </c>
      <c r="I29" s="86" t="s">
        <v>78</v>
      </c>
      <c r="J29" s="86" t="s">
        <v>88</v>
      </c>
      <c r="K29" s="139">
        <v>3.03</v>
      </c>
      <c r="L29" s="141" t="s">
        <v>80</v>
      </c>
      <c r="M29" s="141"/>
      <c r="N29" s="86"/>
      <c r="P29" s="86" t="s">
        <v>89</v>
      </c>
    </row>
    <row r="30" spans="1:16" x14ac:dyDescent="0.2">
      <c r="A30" s="137" t="s">
        <v>128</v>
      </c>
      <c r="B30" s="137" t="s">
        <v>83</v>
      </c>
      <c r="C30" s="137" t="s">
        <v>73</v>
      </c>
      <c r="D30" s="137" t="s">
        <v>84</v>
      </c>
      <c r="E30" s="137" t="s">
        <v>85</v>
      </c>
      <c r="F30" s="137"/>
      <c r="G30" s="137" t="s">
        <v>86</v>
      </c>
      <c r="H30" s="137" t="s">
        <v>87</v>
      </c>
      <c r="I30" s="137" t="s">
        <v>78</v>
      </c>
      <c r="J30" s="137" t="s">
        <v>88</v>
      </c>
      <c r="K30" s="138">
        <v>3.03</v>
      </c>
      <c r="L30" s="140" t="s">
        <v>80</v>
      </c>
      <c r="M30" s="140"/>
      <c r="N30" s="137"/>
      <c r="O30" s="137"/>
      <c r="P30" s="137" t="s">
        <v>89</v>
      </c>
    </row>
    <row r="31" spans="1:16" x14ac:dyDescent="0.2">
      <c r="A31" s="86" t="s">
        <v>129</v>
      </c>
      <c r="B31" s="86" t="s">
        <v>83</v>
      </c>
      <c r="C31" s="86" t="s">
        <v>73</v>
      </c>
      <c r="D31" s="86" t="s">
        <v>84</v>
      </c>
      <c r="E31" s="86" t="s">
        <v>85</v>
      </c>
      <c r="G31" s="86" t="s">
        <v>86</v>
      </c>
      <c r="H31" s="86" t="s">
        <v>87</v>
      </c>
      <c r="I31" s="86" t="s">
        <v>78</v>
      </c>
      <c r="J31" s="86" t="s">
        <v>88</v>
      </c>
      <c r="K31" s="139">
        <v>3.03</v>
      </c>
      <c r="L31" s="141" t="s">
        <v>80</v>
      </c>
      <c r="M31" s="141"/>
      <c r="N31" s="86"/>
      <c r="P31" s="86" t="s">
        <v>89</v>
      </c>
    </row>
    <row r="32" spans="1:16" x14ac:dyDescent="0.2">
      <c r="A32" s="137" t="s">
        <v>130</v>
      </c>
      <c r="B32" s="137" t="s">
        <v>83</v>
      </c>
      <c r="C32" s="137" t="s">
        <v>73</v>
      </c>
      <c r="D32" s="137" t="s">
        <v>84</v>
      </c>
      <c r="E32" s="137" t="s">
        <v>85</v>
      </c>
      <c r="F32" s="137"/>
      <c r="G32" s="137" t="s">
        <v>86</v>
      </c>
      <c r="H32" s="137" t="s">
        <v>87</v>
      </c>
      <c r="I32" s="137" t="s">
        <v>78</v>
      </c>
      <c r="J32" s="137" t="s">
        <v>88</v>
      </c>
      <c r="K32" s="138">
        <v>3.03</v>
      </c>
      <c r="L32" s="140" t="s">
        <v>80</v>
      </c>
      <c r="M32" s="140"/>
      <c r="N32" s="137"/>
      <c r="O32" s="137"/>
      <c r="P32" s="137" t="s">
        <v>89</v>
      </c>
    </row>
    <row r="33" spans="1:16" x14ac:dyDescent="0.2">
      <c r="A33" s="86" t="s">
        <v>131</v>
      </c>
      <c r="B33" s="86" t="s">
        <v>83</v>
      </c>
      <c r="C33" s="86" t="s">
        <v>73</v>
      </c>
      <c r="D33" s="86" t="s">
        <v>84</v>
      </c>
      <c r="E33" s="86" t="s">
        <v>85</v>
      </c>
      <c r="G33" s="86" t="s">
        <v>86</v>
      </c>
      <c r="H33" s="86" t="s">
        <v>87</v>
      </c>
      <c r="I33" s="86" t="s">
        <v>78</v>
      </c>
      <c r="J33" s="86" t="s">
        <v>88</v>
      </c>
      <c r="K33" s="139">
        <v>3.03</v>
      </c>
      <c r="L33" s="141" t="s">
        <v>80</v>
      </c>
      <c r="M33" s="141"/>
      <c r="N33" s="86"/>
      <c r="P33" s="86" t="s">
        <v>89</v>
      </c>
    </row>
    <row r="34" spans="1:16" x14ac:dyDescent="0.2">
      <c r="A34" s="137" t="s">
        <v>132</v>
      </c>
      <c r="B34" s="137" t="s">
        <v>83</v>
      </c>
      <c r="C34" s="137" t="s">
        <v>73</v>
      </c>
      <c r="D34" s="137" t="s">
        <v>84</v>
      </c>
      <c r="E34" s="137" t="s">
        <v>85</v>
      </c>
      <c r="F34" s="137"/>
      <c r="G34" s="137" t="s">
        <v>86</v>
      </c>
      <c r="H34" s="137" t="s">
        <v>87</v>
      </c>
      <c r="I34" s="137" t="s">
        <v>78</v>
      </c>
      <c r="J34" s="137" t="s">
        <v>88</v>
      </c>
      <c r="K34" s="138">
        <v>3.03</v>
      </c>
      <c r="L34" s="140" t="s">
        <v>80</v>
      </c>
      <c r="M34" s="140"/>
      <c r="N34" s="137"/>
      <c r="O34" s="137"/>
      <c r="P34" s="137" t="s">
        <v>89</v>
      </c>
    </row>
    <row r="35" spans="1:16" x14ac:dyDescent="0.2">
      <c r="A35" s="86" t="s">
        <v>133</v>
      </c>
      <c r="B35" s="86" t="s">
        <v>72</v>
      </c>
      <c r="C35" s="86" t="s">
        <v>73</v>
      </c>
      <c r="D35" s="86" t="s">
        <v>98</v>
      </c>
      <c r="E35" s="86" t="s">
        <v>85</v>
      </c>
      <c r="G35" s="86" t="s">
        <v>76</v>
      </c>
      <c r="H35" s="86" t="s">
        <v>77</v>
      </c>
      <c r="I35" s="86" t="s">
        <v>78</v>
      </c>
      <c r="J35" s="86" t="s">
        <v>99</v>
      </c>
      <c r="K35" s="139">
        <v>2.95</v>
      </c>
      <c r="L35" s="141" t="s">
        <v>80</v>
      </c>
      <c r="M35" s="141"/>
      <c r="N35" s="86"/>
      <c r="P35" s="86" t="s">
        <v>100</v>
      </c>
    </row>
    <row r="36" spans="1:16" x14ac:dyDescent="0.2">
      <c r="A36" s="137" t="s">
        <v>134</v>
      </c>
      <c r="B36" s="137" t="s">
        <v>72</v>
      </c>
      <c r="C36" s="137" t="s">
        <v>73</v>
      </c>
      <c r="D36" s="137" t="s">
        <v>98</v>
      </c>
      <c r="E36" s="137" t="s">
        <v>85</v>
      </c>
      <c r="F36" s="137"/>
      <c r="G36" s="137" t="s">
        <v>76</v>
      </c>
      <c r="H36" s="137" t="s">
        <v>77</v>
      </c>
      <c r="I36" s="137" t="s">
        <v>78</v>
      </c>
      <c r="J36" s="137" t="s">
        <v>99</v>
      </c>
      <c r="K36" s="138">
        <v>2.95</v>
      </c>
      <c r="L36" s="140" t="s">
        <v>80</v>
      </c>
      <c r="M36" s="140"/>
      <c r="N36" s="137"/>
      <c r="O36" s="137"/>
      <c r="P36" s="137" t="s">
        <v>100</v>
      </c>
    </row>
    <row r="37" spans="1:16" x14ac:dyDescent="0.2">
      <c r="A37" s="86" t="s">
        <v>135</v>
      </c>
      <c r="B37" s="86" t="s">
        <v>72</v>
      </c>
      <c r="C37" s="86" t="s">
        <v>73</v>
      </c>
      <c r="D37" s="86" t="s">
        <v>98</v>
      </c>
      <c r="E37" s="86" t="s">
        <v>85</v>
      </c>
      <c r="G37" s="86" t="s">
        <v>76</v>
      </c>
      <c r="H37" s="86" t="s">
        <v>77</v>
      </c>
      <c r="I37" s="86" t="s">
        <v>78</v>
      </c>
      <c r="J37" s="86" t="s">
        <v>99</v>
      </c>
      <c r="K37" s="139">
        <v>2.95</v>
      </c>
      <c r="L37" s="141" t="s">
        <v>80</v>
      </c>
      <c r="M37" s="141"/>
      <c r="N37" s="86"/>
      <c r="P37" s="86" t="s">
        <v>100</v>
      </c>
    </row>
    <row r="38" spans="1:16" x14ac:dyDescent="0.2">
      <c r="A38" s="137" t="s">
        <v>136</v>
      </c>
      <c r="B38" s="137" t="s">
        <v>72</v>
      </c>
      <c r="C38" s="137" t="s">
        <v>73</v>
      </c>
      <c r="D38" s="137" t="s">
        <v>98</v>
      </c>
      <c r="E38" s="137" t="s">
        <v>85</v>
      </c>
      <c r="F38" s="137"/>
      <c r="G38" s="137" t="s">
        <v>76</v>
      </c>
      <c r="H38" s="137" t="s">
        <v>77</v>
      </c>
      <c r="I38" s="137" t="s">
        <v>78</v>
      </c>
      <c r="J38" s="137" t="s">
        <v>99</v>
      </c>
      <c r="K38" s="138">
        <v>2.95</v>
      </c>
      <c r="L38" s="140" t="s">
        <v>80</v>
      </c>
      <c r="M38" s="140"/>
      <c r="N38" s="137"/>
      <c r="O38" s="137"/>
      <c r="P38" s="137" t="s">
        <v>100</v>
      </c>
    </row>
    <row r="39" spans="1:16" x14ac:dyDescent="0.2">
      <c r="A39" s="86" t="s">
        <v>137</v>
      </c>
      <c r="B39" s="86" t="s">
        <v>83</v>
      </c>
      <c r="C39" s="86" t="s">
        <v>119</v>
      </c>
      <c r="D39" s="86" t="s">
        <v>120</v>
      </c>
      <c r="E39" s="86" t="s">
        <v>121</v>
      </c>
      <c r="G39" s="86" t="s">
        <v>122</v>
      </c>
      <c r="H39" s="86" t="s">
        <v>123</v>
      </c>
      <c r="I39" s="86" t="s">
        <v>78</v>
      </c>
      <c r="J39" s="86" t="s">
        <v>124</v>
      </c>
      <c r="K39" s="139">
        <v>2.4950000000000001</v>
      </c>
      <c r="L39" s="141" t="s">
        <v>80</v>
      </c>
      <c r="M39" s="141"/>
      <c r="N39" s="86"/>
      <c r="O39" s="86" t="s">
        <v>125</v>
      </c>
      <c r="P39" s="86" t="s">
        <v>126</v>
      </c>
    </row>
    <row r="40" spans="1:16" x14ac:dyDescent="0.2">
      <c r="A40" s="137" t="s">
        <v>138</v>
      </c>
      <c r="B40" s="137" t="s">
        <v>72</v>
      </c>
      <c r="C40" s="137" t="s">
        <v>73</v>
      </c>
      <c r="D40" s="137" t="s">
        <v>98</v>
      </c>
      <c r="E40" s="137" t="s">
        <v>85</v>
      </c>
      <c r="F40" s="137"/>
      <c r="G40" s="137" t="s">
        <v>76</v>
      </c>
      <c r="H40" s="137" t="s">
        <v>77</v>
      </c>
      <c r="I40" s="137" t="s">
        <v>78</v>
      </c>
      <c r="J40" s="137" t="s">
        <v>99</v>
      </c>
      <c r="K40" s="138">
        <v>2.95</v>
      </c>
      <c r="L40" s="140" t="s">
        <v>80</v>
      </c>
      <c r="M40" s="140"/>
      <c r="N40" s="137"/>
      <c r="O40" s="137"/>
      <c r="P40" s="137" t="s">
        <v>100</v>
      </c>
    </row>
    <row r="41" spans="1:16" x14ac:dyDescent="0.2">
      <c r="A41" s="86" t="s">
        <v>139</v>
      </c>
      <c r="B41" s="86" t="s">
        <v>72</v>
      </c>
      <c r="C41" s="86" t="s">
        <v>73</v>
      </c>
      <c r="D41" s="86" t="s">
        <v>98</v>
      </c>
      <c r="E41" s="86" t="s">
        <v>85</v>
      </c>
      <c r="G41" s="86" t="s">
        <v>76</v>
      </c>
      <c r="H41" s="86" t="s">
        <v>77</v>
      </c>
      <c r="I41" s="86" t="s">
        <v>78</v>
      </c>
      <c r="J41" s="86" t="s">
        <v>99</v>
      </c>
      <c r="K41" s="139">
        <v>2.95</v>
      </c>
      <c r="L41" s="141" t="s">
        <v>80</v>
      </c>
      <c r="M41" s="141"/>
      <c r="N41" s="86"/>
      <c r="P41" s="86" t="s">
        <v>100</v>
      </c>
    </row>
    <row r="42" spans="1:16" x14ac:dyDescent="0.2">
      <c r="A42" s="137" t="s">
        <v>140</v>
      </c>
      <c r="B42" s="137" t="s">
        <v>83</v>
      </c>
      <c r="C42" s="137" t="s">
        <v>73</v>
      </c>
      <c r="D42" s="137" t="s">
        <v>84</v>
      </c>
      <c r="E42" s="137" t="s">
        <v>85</v>
      </c>
      <c r="F42" s="137"/>
      <c r="G42" s="137" t="s">
        <v>86</v>
      </c>
      <c r="H42" s="137" t="s">
        <v>87</v>
      </c>
      <c r="I42" s="137" t="s">
        <v>78</v>
      </c>
      <c r="J42" s="137" t="s">
        <v>88</v>
      </c>
      <c r="K42" s="138">
        <v>3.03</v>
      </c>
      <c r="L42" s="140" t="s">
        <v>80</v>
      </c>
      <c r="M42" s="140"/>
      <c r="N42" s="137"/>
      <c r="O42" s="137"/>
      <c r="P42" s="137" t="s">
        <v>89</v>
      </c>
    </row>
    <row r="43" spans="1:16" x14ac:dyDescent="0.2">
      <c r="A43" s="86" t="s">
        <v>141</v>
      </c>
      <c r="B43" s="86" t="s">
        <v>83</v>
      </c>
      <c r="C43" s="86" t="s">
        <v>73</v>
      </c>
      <c r="D43" s="86" t="s">
        <v>84</v>
      </c>
      <c r="E43" s="86" t="s">
        <v>85</v>
      </c>
      <c r="G43" s="86" t="s">
        <v>86</v>
      </c>
      <c r="H43" s="86" t="s">
        <v>87</v>
      </c>
      <c r="I43" s="86" t="s">
        <v>78</v>
      </c>
      <c r="J43" s="86" t="s">
        <v>88</v>
      </c>
      <c r="K43" s="139">
        <v>3.03</v>
      </c>
      <c r="L43" s="141" t="s">
        <v>80</v>
      </c>
      <c r="M43" s="141"/>
      <c r="N43" s="86"/>
      <c r="P43" s="86" t="s">
        <v>89</v>
      </c>
    </row>
    <row r="44" spans="1:16" x14ac:dyDescent="0.2">
      <c r="A44" s="137" t="s">
        <v>142</v>
      </c>
      <c r="B44" s="137" t="s">
        <v>83</v>
      </c>
      <c r="C44" s="137" t="s">
        <v>73</v>
      </c>
      <c r="D44" s="137" t="s">
        <v>84</v>
      </c>
      <c r="E44" s="137" t="s">
        <v>85</v>
      </c>
      <c r="F44" s="137"/>
      <c r="G44" s="137" t="s">
        <v>86</v>
      </c>
      <c r="H44" s="137" t="s">
        <v>87</v>
      </c>
      <c r="I44" s="137" t="s">
        <v>78</v>
      </c>
      <c r="J44" s="137" t="s">
        <v>88</v>
      </c>
      <c r="K44" s="138">
        <v>3.03</v>
      </c>
      <c r="L44" s="140" t="s">
        <v>80</v>
      </c>
      <c r="M44" s="140"/>
      <c r="N44" s="137"/>
      <c r="O44" s="137"/>
      <c r="P44" s="137" t="s">
        <v>89</v>
      </c>
    </row>
    <row r="45" spans="1:16" x14ac:dyDescent="0.2">
      <c r="A45" s="86" t="s">
        <v>143</v>
      </c>
      <c r="B45" s="86" t="s">
        <v>83</v>
      </c>
      <c r="C45" s="86" t="s">
        <v>73</v>
      </c>
      <c r="D45" s="86" t="s">
        <v>84</v>
      </c>
      <c r="E45" s="86" t="s">
        <v>85</v>
      </c>
      <c r="G45" s="86" t="s">
        <v>86</v>
      </c>
      <c r="H45" s="86" t="s">
        <v>87</v>
      </c>
      <c r="I45" s="86" t="s">
        <v>78</v>
      </c>
      <c r="J45" s="86" t="s">
        <v>88</v>
      </c>
      <c r="K45" s="139">
        <v>3.03</v>
      </c>
      <c r="L45" s="141" t="s">
        <v>80</v>
      </c>
      <c r="M45" s="141"/>
      <c r="N45" s="86"/>
      <c r="P45" s="86" t="s">
        <v>89</v>
      </c>
    </row>
    <row r="46" spans="1:16" x14ac:dyDescent="0.2">
      <c r="A46" s="137" t="s">
        <v>144</v>
      </c>
      <c r="B46" s="137" t="s">
        <v>83</v>
      </c>
      <c r="C46" s="137" t="s">
        <v>73</v>
      </c>
      <c r="D46" s="137" t="s">
        <v>84</v>
      </c>
      <c r="E46" s="137" t="s">
        <v>85</v>
      </c>
      <c r="F46" s="137"/>
      <c r="G46" s="137" t="s">
        <v>86</v>
      </c>
      <c r="H46" s="137" t="s">
        <v>87</v>
      </c>
      <c r="I46" s="137" t="s">
        <v>78</v>
      </c>
      <c r="J46" s="137" t="s">
        <v>88</v>
      </c>
      <c r="K46" s="138">
        <v>3.03</v>
      </c>
      <c r="L46" s="140" t="s">
        <v>80</v>
      </c>
      <c r="M46" s="140"/>
      <c r="N46" s="137"/>
      <c r="O46" s="137"/>
      <c r="P46" s="137" t="s">
        <v>89</v>
      </c>
    </row>
    <row r="47" spans="1:16" x14ac:dyDescent="0.2">
      <c r="A47" s="86" t="s">
        <v>145</v>
      </c>
      <c r="B47" s="86" t="s">
        <v>83</v>
      </c>
      <c r="C47" s="86" t="s">
        <v>73</v>
      </c>
      <c r="D47" s="86" t="s">
        <v>84</v>
      </c>
      <c r="E47" s="86" t="s">
        <v>85</v>
      </c>
      <c r="G47" s="86" t="s">
        <v>86</v>
      </c>
      <c r="H47" s="86" t="s">
        <v>87</v>
      </c>
      <c r="I47" s="86" t="s">
        <v>78</v>
      </c>
      <c r="J47" s="86" t="s">
        <v>88</v>
      </c>
      <c r="K47" s="139">
        <v>3.03</v>
      </c>
      <c r="L47" s="141" t="s">
        <v>80</v>
      </c>
      <c r="M47" s="141"/>
      <c r="N47" s="86"/>
      <c r="P47" s="86" t="s">
        <v>89</v>
      </c>
    </row>
    <row r="48" spans="1:16" x14ac:dyDescent="0.2">
      <c r="A48" s="137" t="s">
        <v>146</v>
      </c>
      <c r="B48" s="137" t="s">
        <v>83</v>
      </c>
      <c r="C48" s="137" t="s">
        <v>73</v>
      </c>
      <c r="D48" s="137" t="s">
        <v>84</v>
      </c>
      <c r="E48" s="137" t="s">
        <v>85</v>
      </c>
      <c r="F48" s="137"/>
      <c r="G48" s="137" t="s">
        <v>86</v>
      </c>
      <c r="H48" s="137" t="s">
        <v>87</v>
      </c>
      <c r="I48" s="137" t="s">
        <v>78</v>
      </c>
      <c r="J48" s="137" t="s">
        <v>88</v>
      </c>
      <c r="K48" s="138">
        <v>3.03</v>
      </c>
      <c r="L48" s="140" t="s">
        <v>80</v>
      </c>
      <c r="M48" s="140"/>
      <c r="N48" s="137"/>
      <c r="O48" s="137"/>
      <c r="P48" s="137" t="s">
        <v>89</v>
      </c>
    </row>
    <row r="49" spans="1:16" x14ac:dyDescent="0.2">
      <c r="A49" s="86" t="s">
        <v>147</v>
      </c>
      <c r="B49" s="86" t="s">
        <v>83</v>
      </c>
      <c r="C49" s="86" t="s">
        <v>73</v>
      </c>
      <c r="D49" s="86" t="s">
        <v>84</v>
      </c>
      <c r="E49" s="86" t="s">
        <v>85</v>
      </c>
      <c r="G49" s="86" t="s">
        <v>86</v>
      </c>
      <c r="H49" s="86" t="s">
        <v>87</v>
      </c>
      <c r="I49" s="86" t="s">
        <v>78</v>
      </c>
      <c r="J49" s="86" t="s">
        <v>88</v>
      </c>
      <c r="K49" s="139">
        <v>3.03</v>
      </c>
      <c r="L49" s="141" t="s">
        <v>80</v>
      </c>
      <c r="M49" s="141"/>
      <c r="N49" s="86"/>
      <c r="P49" s="86" t="s">
        <v>89</v>
      </c>
    </row>
    <row r="50" spans="1:16" x14ac:dyDescent="0.2">
      <c r="A50" s="137" t="s">
        <v>148</v>
      </c>
      <c r="B50" s="137" t="s">
        <v>83</v>
      </c>
      <c r="C50" s="137" t="s">
        <v>119</v>
      </c>
      <c r="D50" s="137" t="s">
        <v>120</v>
      </c>
      <c r="E50" s="137" t="s">
        <v>121</v>
      </c>
      <c r="F50" s="137"/>
      <c r="G50" s="137" t="s">
        <v>122</v>
      </c>
      <c r="H50" s="137" t="s">
        <v>123</v>
      </c>
      <c r="I50" s="137" t="s">
        <v>78</v>
      </c>
      <c r="J50" s="137" t="s">
        <v>124</v>
      </c>
      <c r="K50" s="138">
        <v>2.4950000000000001</v>
      </c>
      <c r="L50" s="140" t="s">
        <v>80</v>
      </c>
      <c r="M50" s="140"/>
      <c r="N50" s="137"/>
      <c r="O50" s="137" t="s">
        <v>125</v>
      </c>
      <c r="P50" s="137" t="s">
        <v>126</v>
      </c>
    </row>
    <row r="51" spans="1:16" x14ac:dyDescent="0.2">
      <c r="A51" s="86" t="s">
        <v>149</v>
      </c>
      <c r="B51" s="86" t="s">
        <v>72</v>
      </c>
      <c r="C51" s="86" t="s">
        <v>73</v>
      </c>
      <c r="D51" s="86" t="s">
        <v>98</v>
      </c>
      <c r="E51" s="86" t="s">
        <v>85</v>
      </c>
      <c r="G51" s="86" t="s">
        <v>76</v>
      </c>
      <c r="H51" s="86" t="s">
        <v>77</v>
      </c>
      <c r="I51" s="86" t="s">
        <v>78</v>
      </c>
      <c r="J51" s="86" t="s">
        <v>99</v>
      </c>
      <c r="K51" s="139">
        <v>2.95</v>
      </c>
      <c r="L51" s="141" t="s">
        <v>80</v>
      </c>
      <c r="M51" s="141"/>
      <c r="N51" s="86"/>
      <c r="P51" s="86" t="s">
        <v>100</v>
      </c>
    </row>
    <row r="52" spans="1:16" x14ac:dyDescent="0.2">
      <c r="A52" s="137" t="s">
        <v>150</v>
      </c>
      <c r="B52" s="137" t="s">
        <v>72</v>
      </c>
      <c r="C52" s="137" t="s">
        <v>73</v>
      </c>
      <c r="D52" s="137" t="s">
        <v>98</v>
      </c>
      <c r="E52" s="137" t="s">
        <v>85</v>
      </c>
      <c r="F52" s="137"/>
      <c r="G52" s="137" t="s">
        <v>76</v>
      </c>
      <c r="H52" s="137" t="s">
        <v>77</v>
      </c>
      <c r="I52" s="137" t="s">
        <v>78</v>
      </c>
      <c r="J52" s="137" t="s">
        <v>99</v>
      </c>
      <c r="K52" s="138">
        <v>2.95</v>
      </c>
      <c r="L52" s="140" t="s">
        <v>80</v>
      </c>
      <c r="M52" s="140"/>
      <c r="N52" s="137"/>
      <c r="O52" s="137"/>
      <c r="P52" s="137" t="s">
        <v>100</v>
      </c>
    </row>
    <row r="53" spans="1:16" x14ac:dyDescent="0.2">
      <c r="A53" s="86" t="s">
        <v>151</v>
      </c>
      <c r="B53" s="86" t="s">
        <v>72</v>
      </c>
      <c r="C53" s="86" t="s">
        <v>73</v>
      </c>
      <c r="D53" s="86" t="s">
        <v>98</v>
      </c>
      <c r="E53" s="86" t="s">
        <v>85</v>
      </c>
      <c r="G53" s="86" t="s">
        <v>76</v>
      </c>
      <c r="H53" s="86" t="s">
        <v>77</v>
      </c>
      <c r="I53" s="86" t="s">
        <v>78</v>
      </c>
      <c r="J53" s="86" t="s">
        <v>99</v>
      </c>
      <c r="K53" s="139">
        <v>2.95</v>
      </c>
      <c r="L53" s="141" t="s">
        <v>80</v>
      </c>
      <c r="M53" s="141"/>
      <c r="N53" s="86"/>
      <c r="P53" s="86" t="s">
        <v>100</v>
      </c>
    </row>
    <row r="54" spans="1:16" x14ac:dyDescent="0.2">
      <c r="A54" s="137" t="s">
        <v>152</v>
      </c>
      <c r="B54" s="137" t="s">
        <v>72</v>
      </c>
      <c r="C54" s="137" t="s">
        <v>73</v>
      </c>
      <c r="D54" s="137" t="s">
        <v>98</v>
      </c>
      <c r="E54" s="137" t="s">
        <v>85</v>
      </c>
      <c r="F54" s="137"/>
      <c r="G54" s="137" t="s">
        <v>76</v>
      </c>
      <c r="H54" s="137" t="s">
        <v>77</v>
      </c>
      <c r="I54" s="137" t="s">
        <v>78</v>
      </c>
      <c r="J54" s="137" t="s">
        <v>99</v>
      </c>
      <c r="K54" s="138">
        <v>2.95</v>
      </c>
      <c r="L54" s="140" t="s">
        <v>80</v>
      </c>
      <c r="M54" s="140"/>
      <c r="N54" s="137"/>
      <c r="O54" s="137"/>
      <c r="P54" s="137" t="s">
        <v>100</v>
      </c>
    </row>
    <row r="55" spans="1:16" x14ac:dyDescent="0.2">
      <c r="A55" s="86" t="s">
        <v>153</v>
      </c>
      <c r="B55" s="86" t="s">
        <v>83</v>
      </c>
      <c r="C55" s="86" t="s">
        <v>73</v>
      </c>
      <c r="D55" s="86" t="s">
        <v>154</v>
      </c>
      <c r="E55" s="86" t="s">
        <v>75</v>
      </c>
      <c r="G55" s="86" t="s">
        <v>155</v>
      </c>
      <c r="H55" s="86" t="s">
        <v>156</v>
      </c>
      <c r="I55" s="86" t="s">
        <v>78</v>
      </c>
      <c r="J55" s="86" t="s">
        <v>157</v>
      </c>
      <c r="K55" s="139">
        <v>0.16900000000000001</v>
      </c>
      <c r="L55" s="141" t="s">
        <v>80</v>
      </c>
      <c r="M55" s="141"/>
      <c r="N55" s="86"/>
      <c r="P55" s="86" t="s">
        <v>158</v>
      </c>
    </row>
    <row r="56" spans="1:16" x14ac:dyDescent="0.2">
      <c r="A56" s="137" t="s">
        <v>159</v>
      </c>
      <c r="B56" s="137" t="s">
        <v>83</v>
      </c>
      <c r="C56" s="137" t="s">
        <v>73</v>
      </c>
      <c r="D56" s="137" t="s">
        <v>154</v>
      </c>
      <c r="E56" s="137" t="s">
        <v>75</v>
      </c>
      <c r="F56" s="137"/>
      <c r="G56" s="137" t="s">
        <v>155</v>
      </c>
      <c r="H56" s="137" t="s">
        <v>156</v>
      </c>
      <c r="I56" s="137" t="s">
        <v>78</v>
      </c>
      <c r="J56" s="137" t="s">
        <v>157</v>
      </c>
      <c r="K56" s="138">
        <v>0.16900000000000001</v>
      </c>
      <c r="L56" s="140" t="s">
        <v>80</v>
      </c>
      <c r="M56" s="140"/>
      <c r="N56" s="137"/>
      <c r="O56" s="137"/>
      <c r="P56" s="137" t="s">
        <v>158</v>
      </c>
    </row>
    <row r="57" spans="1:16" x14ac:dyDescent="0.2">
      <c r="A57" s="86" t="s">
        <v>160</v>
      </c>
      <c r="B57" s="86" t="s">
        <v>83</v>
      </c>
      <c r="C57" s="86" t="s">
        <v>73</v>
      </c>
      <c r="D57" s="86" t="s">
        <v>154</v>
      </c>
      <c r="E57" s="86" t="s">
        <v>75</v>
      </c>
      <c r="G57" s="86" t="s">
        <v>155</v>
      </c>
      <c r="H57" s="86" t="s">
        <v>156</v>
      </c>
      <c r="I57" s="86" t="s">
        <v>78</v>
      </c>
      <c r="J57" s="86" t="s">
        <v>157</v>
      </c>
      <c r="K57" s="139">
        <v>0.16900000000000001</v>
      </c>
      <c r="L57" s="141" t="s">
        <v>80</v>
      </c>
      <c r="M57" s="141"/>
      <c r="N57" s="86"/>
      <c r="P57" s="86" t="s">
        <v>158</v>
      </c>
    </row>
    <row r="58" spans="1:16" x14ac:dyDescent="0.2">
      <c r="A58" s="137" t="s">
        <v>161</v>
      </c>
      <c r="B58" s="137" t="s">
        <v>83</v>
      </c>
      <c r="C58" s="137" t="s">
        <v>73</v>
      </c>
      <c r="D58" s="137" t="s">
        <v>162</v>
      </c>
      <c r="E58" s="137" t="s">
        <v>75</v>
      </c>
      <c r="F58" s="137"/>
      <c r="G58" s="137" t="s">
        <v>163</v>
      </c>
      <c r="H58" s="137" t="s">
        <v>164</v>
      </c>
      <c r="I58" s="137" t="s">
        <v>165</v>
      </c>
      <c r="J58" s="137" t="s">
        <v>166</v>
      </c>
      <c r="K58" s="138">
        <v>16.28</v>
      </c>
      <c r="L58" s="140" t="s">
        <v>80</v>
      </c>
      <c r="M58" s="140"/>
      <c r="N58" s="137"/>
      <c r="O58" s="137" t="s">
        <v>167</v>
      </c>
      <c r="P58" s="137" t="s">
        <v>168</v>
      </c>
    </row>
    <row r="59" spans="1:16" x14ac:dyDescent="0.2">
      <c r="A59" s="86" t="s">
        <v>169</v>
      </c>
      <c r="B59" s="86" t="s">
        <v>83</v>
      </c>
      <c r="C59" s="86" t="s">
        <v>73</v>
      </c>
      <c r="D59" s="86" t="s">
        <v>154</v>
      </c>
      <c r="E59" s="86" t="s">
        <v>75</v>
      </c>
      <c r="G59" s="86" t="s">
        <v>155</v>
      </c>
      <c r="H59" s="86" t="s">
        <v>156</v>
      </c>
      <c r="I59" s="86" t="s">
        <v>78</v>
      </c>
      <c r="J59" s="86" t="s">
        <v>157</v>
      </c>
      <c r="K59" s="139">
        <v>0.16900000000000001</v>
      </c>
      <c r="L59" s="141" t="s">
        <v>80</v>
      </c>
      <c r="M59" s="141"/>
      <c r="N59" s="86"/>
      <c r="P59" s="86" t="s">
        <v>158</v>
      </c>
    </row>
    <row r="60" spans="1:16" x14ac:dyDescent="0.2">
      <c r="A60" s="137" t="s">
        <v>170</v>
      </c>
      <c r="B60" s="137" t="s">
        <v>83</v>
      </c>
      <c r="C60" s="137" t="s">
        <v>73</v>
      </c>
      <c r="D60" s="137" t="s">
        <v>154</v>
      </c>
      <c r="E60" s="137" t="s">
        <v>75</v>
      </c>
      <c r="F60" s="137"/>
      <c r="G60" s="137" t="s">
        <v>155</v>
      </c>
      <c r="H60" s="137" t="s">
        <v>156</v>
      </c>
      <c r="I60" s="137" t="s">
        <v>78</v>
      </c>
      <c r="J60" s="137" t="s">
        <v>157</v>
      </c>
      <c r="K60" s="138">
        <v>0.16900000000000001</v>
      </c>
      <c r="L60" s="140" t="s">
        <v>80</v>
      </c>
      <c r="M60" s="140"/>
      <c r="N60" s="137"/>
      <c r="O60" s="137"/>
      <c r="P60" s="137" t="s">
        <v>158</v>
      </c>
    </row>
    <row r="61" spans="1:16" x14ac:dyDescent="0.2">
      <c r="A61" s="86" t="s">
        <v>171</v>
      </c>
      <c r="B61" s="86" t="s">
        <v>83</v>
      </c>
      <c r="C61" s="86" t="s">
        <v>73</v>
      </c>
      <c r="D61" s="86" t="s">
        <v>84</v>
      </c>
      <c r="E61" s="86" t="s">
        <v>85</v>
      </c>
      <c r="G61" s="86" t="s">
        <v>86</v>
      </c>
      <c r="H61" s="86" t="s">
        <v>87</v>
      </c>
      <c r="I61" s="86" t="s">
        <v>78</v>
      </c>
      <c r="J61" s="86" t="s">
        <v>88</v>
      </c>
      <c r="K61" s="139">
        <v>3.03</v>
      </c>
      <c r="L61" s="141" t="s">
        <v>80</v>
      </c>
      <c r="M61" s="141"/>
      <c r="N61" s="86"/>
      <c r="P61" s="86" t="s">
        <v>89</v>
      </c>
    </row>
    <row r="62" spans="1:16" x14ac:dyDescent="0.2">
      <c r="A62" s="137" t="s">
        <v>172</v>
      </c>
      <c r="B62" s="137" t="s">
        <v>83</v>
      </c>
      <c r="C62" s="137" t="s">
        <v>73</v>
      </c>
      <c r="D62" s="137" t="s">
        <v>154</v>
      </c>
      <c r="E62" s="137" t="s">
        <v>75</v>
      </c>
      <c r="F62" s="137"/>
      <c r="G62" s="137" t="s">
        <v>155</v>
      </c>
      <c r="H62" s="137" t="s">
        <v>156</v>
      </c>
      <c r="I62" s="137" t="s">
        <v>78</v>
      </c>
      <c r="J62" s="137" t="s">
        <v>157</v>
      </c>
      <c r="K62" s="138">
        <v>0.16900000000000001</v>
      </c>
      <c r="L62" s="140" t="s">
        <v>80</v>
      </c>
      <c r="M62" s="140"/>
      <c r="N62" s="137"/>
      <c r="O62" s="137"/>
      <c r="P62" s="137" t="s">
        <v>158</v>
      </c>
    </row>
    <row r="63" spans="1:16" x14ac:dyDescent="0.2">
      <c r="A63" s="86" t="s">
        <v>173</v>
      </c>
      <c r="B63" s="86" t="s">
        <v>83</v>
      </c>
      <c r="C63" s="86" t="s">
        <v>73</v>
      </c>
      <c r="D63" s="86" t="s">
        <v>154</v>
      </c>
      <c r="E63" s="86" t="s">
        <v>75</v>
      </c>
      <c r="G63" s="86" t="s">
        <v>155</v>
      </c>
      <c r="H63" s="86" t="s">
        <v>156</v>
      </c>
      <c r="I63" s="86" t="s">
        <v>78</v>
      </c>
      <c r="J63" s="86" t="s">
        <v>157</v>
      </c>
      <c r="K63" s="139">
        <v>0.16900000000000001</v>
      </c>
      <c r="L63" s="141" t="s">
        <v>80</v>
      </c>
      <c r="M63" s="141"/>
      <c r="N63" s="86"/>
      <c r="P63" s="86" t="s">
        <v>158</v>
      </c>
    </row>
    <row r="64" spans="1:16" x14ac:dyDescent="0.2">
      <c r="A64" s="137" t="s">
        <v>174</v>
      </c>
      <c r="B64" s="137" t="s">
        <v>83</v>
      </c>
      <c r="C64" s="137" t="s">
        <v>73</v>
      </c>
      <c r="D64" s="137" t="s">
        <v>154</v>
      </c>
      <c r="E64" s="137" t="s">
        <v>75</v>
      </c>
      <c r="F64" s="137"/>
      <c r="G64" s="137" t="s">
        <v>155</v>
      </c>
      <c r="H64" s="137" t="s">
        <v>156</v>
      </c>
      <c r="I64" s="137" t="s">
        <v>78</v>
      </c>
      <c r="J64" s="137" t="s">
        <v>157</v>
      </c>
      <c r="K64" s="138">
        <v>0.16900000000000001</v>
      </c>
      <c r="L64" s="140" t="s">
        <v>80</v>
      </c>
      <c r="M64" s="140"/>
      <c r="N64" s="137"/>
      <c r="O64" s="137"/>
      <c r="P64" s="137" t="s">
        <v>158</v>
      </c>
    </row>
    <row r="65" spans="1:16" x14ac:dyDescent="0.2">
      <c r="A65" s="86" t="s">
        <v>175</v>
      </c>
      <c r="B65" s="86" t="s">
        <v>83</v>
      </c>
      <c r="C65" s="86" t="s">
        <v>73</v>
      </c>
      <c r="D65" s="86" t="s">
        <v>154</v>
      </c>
      <c r="E65" s="86" t="s">
        <v>75</v>
      </c>
      <c r="G65" s="86" t="s">
        <v>155</v>
      </c>
      <c r="H65" s="86" t="s">
        <v>156</v>
      </c>
      <c r="I65" s="86" t="s">
        <v>78</v>
      </c>
      <c r="J65" s="86" t="s">
        <v>157</v>
      </c>
      <c r="K65" s="139">
        <v>0.16900000000000001</v>
      </c>
      <c r="L65" s="141" t="s">
        <v>80</v>
      </c>
      <c r="M65" s="141"/>
      <c r="N65" s="86"/>
      <c r="P65" s="86" t="s">
        <v>158</v>
      </c>
    </row>
    <row r="66" spans="1:16" x14ac:dyDescent="0.2">
      <c r="A66" s="137" t="s">
        <v>176</v>
      </c>
      <c r="B66" s="137" t="s">
        <v>83</v>
      </c>
      <c r="C66" s="137" t="s">
        <v>73</v>
      </c>
      <c r="D66" s="137" t="s">
        <v>154</v>
      </c>
      <c r="E66" s="137" t="s">
        <v>75</v>
      </c>
      <c r="F66" s="137"/>
      <c r="G66" s="137" t="s">
        <v>155</v>
      </c>
      <c r="H66" s="137" t="s">
        <v>156</v>
      </c>
      <c r="I66" s="137" t="s">
        <v>78</v>
      </c>
      <c r="J66" s="137" t="s">
        <v>157</v>
      </c>
      <c r="K66" s="138">
        <v>0.16900000000000001</v>
      </c>
      <c r="L66" s="140" t="s">
        <v>80</v>
      </c>
      <c r="M66" s="140"/>
      <c r="N66" s="137"/>
      <c r="O66" s="137"/>
      <c r="P66" s="137" t="s">
        <v>158</v>
      </c>
    </row>
    <row r="67" spans="1:16" x14ac:dyDescent="0.2">
      <c r="A67" s="86" t="s">
        <v>177</v>
      </c>
      <c r="B67" s="86" t="s">
        <v>83</v>
      </c>
      <c r="C67" s="86" t="s">
        <v>73</v>
      </c>
      <c r="D67" s="86" t="s">
        <v>154</v>
      </c>
      <c r="E67" s="86" t="s">
        <v>75</v>
      </c>
      <c r="G67" s="86" t="s">
        <v>155</v>
      </c>
      <c r="H67" s="86" t="s">
        <v>156</v>
      </c>
      <c r="I67" s="86" t="s">
        <v>78</v>
      </c>
      <c r="J67" s="86" t="s">
        <v>157</v>
      </c>
      <c r="K67" s="139">
        <v>0.16900000000000001</v>
      </c>
      <c r="L67" s="141" t="s">
        <v>80</v>
      </c>
      <c r="M67" s="141"/>
      <c r="N67" s="86"/>
      <c r="P67" s="86" t="s">
        <v>158</v>
      </c>
    </row>
    <row r="68" spans="1:16" x14ac:dyDescent="0.2">
      <c r="A68" s="137" t="s">
        <v>178</v>
      </c>
      <c r="B68" s="137" t="s">
        <v>83</v>
      </c>
      <c r="C68" s="137" t="s">
        <v>73</v>
      </c>
      <c r="D68" s="137" t="s">
        <v>154</v>
      </c>
      <c r="E68" s="137" t="s">
        <v>75</v>
      </c>
      <c r="F68" s="137"/>
      <c r="G68" s="137" t="s">
        <v>155</v>
      </c>
      <c r="H68" s="137" t="s">
        <v>156</v>
      </c>
      <c r="I68" s="137" t="s">
        <v>78</v>
      </c>
      <c r="J68" s="137" t="s">
        <v>157</v>
      </c>
      <c r="K68" s="138">
        <v>0.16900000000000001</v>
      </c>
      <c r="L68" s="140" t="s">
        <v>80</v>
      </c>
      <c r="M68" s="140"/>
      <c r="N68" s="137"/>
      <c r="O68" s="137"/>
      <c r="P68" s="137" t="s">
        <v>158</v>
      </c>
    </row>
    <row r="69" spans="1:16" x14ac:dyDescent="0.2">
      <c r="A69" s="86" t="s">
        <v>179</v>
      </c>
      <c r="B69" s="86" t="s">
        <v>83</v>
      </c>
      <c r="C69" s="86" t="s">
        <v>73</v>
      </c>
      <c r="D69" s="86" t="s">
        <v>154</v>
      </c>
      <c r="E69" s="86" t="s">
        <v>75</v>
      </c>
      <c r="G69" s="86" t="s">
        <v>155</v>
      </c>
      <c r="H69" s="86" t="s">
        <v>156</v>
      </c>
      <c r="I69" s="86" t="s">
        <v>78</v>
      </c>
      <c r="J69" s="86" t="s">
        <v>157</v>
      </c>
      <c r="K69" s="139">
        <v>0.16900000000000001</v>
      </c>
      <c r="L69" s="141" t="s">
        <v>80</v>
      </c>
      <c r="M69" s="141"/>
      <c r="N69" s="86"/>
      <c r="P69" s="86" t="s">
        <v>158</v>
      </c>
    </row>
    <row r="70" spans="1:16" x14ac:dyDescent="0.2">
      <c r="A70" s="137" t="s">
        <v>180</v>
      </c>
      <c r="B70" s="137" t="s">
        <v>83</v>
      </c>
      <c r="C70" s="137" t="s">
        <v>73</v>
      </c>
      <c r="D70" s="137" t="s">
        <v>154</v>
      </c>
      <c r="E70" s="137" t="s">
        <v>75</v>
      </c>
      <c r="F70" s="137"/>
      <c r="G70" s="137" t="s">
        <v>155</v>
      </c>
      <c r="H70" s="137" t="s">
        <v>156</v>
      </c>
      <c r="I70" s="137" t="s">
        <v>78</v>
      </c>
      <c r="J70" s="137" t="s">
        <v>157</v>
      </c>
      <c r="K70" s="138">
        <v>0.16900000000000001</v>
      </c>
      <c r="L70" s="140" t="s">
        <v>80</v>
      </c>
      <c r="M70" s="140"/>
      <c r="N70" s="137"/>
      <c r="O70" s="137"/>
      <c r="P70" s="137" t="s">
        <v>158</v>
      </c>
    </row>
    <row r="71" spans="1:16" x14ac:dyDescent="0.2">
      <c r="A71" s="86" t="s">
        <v>181</v>
      </c>
      <c r="B71" s="86" t="s">
        <v>83</v>
      </c>
      <c r="C71" s="86" t="s">
        <v>119</v>
      </c>
      <c r="D71" s="86" t="s">
        <v>120</v>
      </c>
      <c r="E71" s="86" t="s">
        <v>121</v>
      </c>
      <c r="G71" s="86" t="s">
        <v>122</v>
      </c>
      <c r="H71" s="86" t="s">
        <v>123</v>
      </c>
      <c r="I71" s="86" t="s">
        <v>78</v>
      </c>
      <c r="J71" s="86" t="s">
        <v>124</v>
      </c>
      <c r="K71" s="139">
        <v>2.4950000000000001</v>
      </c>
      <c r="L71" s="141" t="s">
        <v>80</v>
      </c>
      <c r="M71" s="141"/>
      <c r="N71" s="86"/>
      <c r="O71" s="86" t="s">
        <v>125</v>
      </c>
      <c r="P71" s="86" t="s">
        <v>126</v>
      </c>
    </row>
    <row r="72" spans="1:16" x14ac:dyDescent="0.2">
      <c r="A72" s="137" t="s">
        <v>182</v>
      </c>
      <c r="B72" s="137" t="s">
        <v>83</v>
      </c>
      <c r="C72" s="137" t="s">
        <v>73</v>
      </c>
      <c r="D72" s="137" t="s">
        <v>84</v>
      </c>
      <c r="E72" s="137" t="s">
        <v>85</v>
      </c>
      <c r="F72" s="137"/>
      <c r="G72" s="137" t="s">
        <v>86</v>
      </c>
      <c r="H72" s="137" t="s">
        <v>87</v>
      </c>
      <c r="I72" s="137" t="s">
        <v>78</v>
      </c>
      <c r="J72" s="137" t="s">
        <v>88</v>
      </c>
      <c r="K72" s="138">
        <v>3.03</v>
      </c>
      <c r="L72" s="140" t="s">
        <v>80</v>
      </c>
      <c r="M72" s="140"/>
      <c r="N72" s="137"/>
      <c r="O72" s="137"/>
      <c r="P72" s="137" t="s">
        <v>89</v>
      </c>
    </row>
    <row r="73" spans="1:16" x14ac:dyDescent="0.2">
      <c r="A73" s="86" t="s">
        <v>183</v>
      </c>
      <c r="B73" s="86" t="s">
        <v>83</v>
      </c>
      <c r="C73" s="86" t="s">
        <v>73</v>
      </c>
      <c r="D73" s="86" t="s">
        <v>84</v>
      </c>
      <c r="E73" s="86" t="s">
        <v>85</v>
      </c>
      <c r="G73" s="86" t="s">
        <v>86</v>
      </c>
      <c r="H73" s="86" t="s">
        <v>87</v>
      </c>
      <c r="I73" s="86" t="s">
        <v>78</v>
      </c>
      <c r="J73" s="86" t="s">
        <v>88</v>
      </c>
      <c r="K73" s="139">
        <v>3.03</v>
      </c>
      <c r="L73" s="141" t="s">
        <v>80</v>
      </c>
      <c r="M73" s="141"/>
      <c r="N73" s="86"/>
      <c r="P73" s="86" t="s">
        <v>89</v>
      </c>
    </row>
    <row r="74" spans="1:16" x14ac:dyDescent="0.2">
      <c r="A74" s="137" t="s">
        <v>184</v>
      </c>
      <c r="B74" s="137" t="s">
        <v>83</v>
      </c>
      <c r="C74" s="137" t="s">
        <v>73</v>
      </c>
      <c r="D74" s="137" t="s">
        <v>84</v>
      </c>
      <c r="E74" s="137" t="s">
        <v>85</v>
      </c>
      <c r="F74" s="137"/>
      <c r="G74" s="137" t="s">
        <v>86</v>
      </c>
      <c r="H74" s="137" t="s">
        <v>87</v>
      </c>
      <c r="I74" s="137" t="s">
        <v>78</v>
      </c>
      <c r="J74" s="137" t="s">
        <v>88</v>
      </c>
      <c r="K74" s="138">
        <v>3.03</v>
      </c>
      <c r="L74" s="140" t="s">
        <v>80</v>
      </c>
      <c r="M74" s="140"/>
      <c r="N74" s="137"/>
      <c r="O74" s="137"/>
      <c r="P74" s="137" t="s">
        <v>89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30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6" customWidth="1"/>
    <col min="8" max="8" width="70" style="75" customWidth="1"/>
    <col min="9" max="9" width="19.28515625" style="75" customWidth="1"/>
    <col min="10" max="10" width="23.85546875" style="86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5" customWidth="1"/>
    <col min="20" max="20" width="11.42578125" style="27" customWidth="1"/>
  </cols>
  <sheetData>
    <row r="1" spans="1:20" s="2" customFormat="1" ht="21.95" customHeight="1" x14ac:dyDescent="0.25">
      <c r="A1" s="114"/>
      <c r="B1" s="115"/>
      <c r="C1" s="115"/>
      <c r="D1" s="116"/>
      <c r="E1" s="91" t="s">
        <v>62</v>
      </c>
      <c r="F1" s="92"/>
      <c r="G1" s="93" t="s">
        <v>33</v>
      </c>
      <c r="H1" s="98"/>
      <c r="I1" s="93" t="s">
        <v>52</v>
      </c>
      <c r="J1" s="67">
        <f>SUM(M5:M12)</f>
        <v>191.012</v>
      </c>
      <c r="K1" s="63"/>
      <c r="L1" s="51"/>
      <c r="M1" s="62"/>
      <c r="N1" s="93" t="s">
        <v>66</v>
      </c>
      <c r="O1" s="142" t="s">
        <v>70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4"/>
      <c r="B2" s="115"/>
      <c r="C2" s="115"/>
      <c r="D2" s="116"/>
      <c r="E2" s="91" t="s">
        <v>48</v>
      </c>
      <c r="F2" s="92"/>
      <c r="G2" s="93" t="s">
        <v>34</v>
      </c>
      <c r="H2" s="98" t="s">
        <v>67</v>
      </c>
      <c r="I2" s="93" t="s">
        <v>49</v>
      </c>
      <c r="J2" s="66" t="str">
        <f>'Reference List'!J2</f>
        <v>69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4"/>
      <c r="B3" s="115"/>
      <c r="C3" s="115"/>
      <c r="D3" s="116"/>
      <c r="E3" s="91" t="s">
        <v>61</v>
      </c>
      <c r="F3" s="92"/>
      <c r="G3" s="93" t="s">
        <v>36</v>
      </c>
      <c r="H3" s="98" t="s">
        <v>68</v>
      </c>
      <c r="I3" s="93" t="s">
        <v>63</v>
      </c>
      <c r="J3" s="61">
        <f>SUM(L5:L12)</f>
        <v>69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7"/>
      <c r="B4" s="118"/>
      <c r="C4" s="118"/>
      <c r="D4" s="119"/>
      <c r="E4" s="91" t="s">
        <v>60</v>
      </c>
      <c r="F4" s="94"/>
      <c r="G4" s="93" t="s">
        <v>43</v>
      </c>
      <c r="H4" s="103"/>
      <c r="I4" s="93" t="s">
        <v>35</v>
      </c>
      <c r="J4" s="103" t="s">
        <v>69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3">
        <v>1</v>
      </c>
      <c r="B6" s="137" t="s">
        <v>72</v>
      </c>
      <c r="C6" s="137" t="s">
        <v>73</v>
      </c>
      <c r="D6" s="137" t="s">
        <v>74</v>
      </c>
      <c r="E6" s="137" t="s">
        <v>75</v>
      </c>
      <c r="F6" s="137"/>
      <c r="G6" s="137" t="s">
        <v>76</v>
      </c>
      <c r="H6" s="137" t="s">
        <v>77</v>
      </c>
      <c r="I6" s="137" t="s">
        <v>78</v>
      </c>
      <c r="J6" s="137" t="s">
        <v>79</v>
      </c>
      <c r="K6" s="138">
        <v>7.0449999999999999</v>
      </c>
      <c r="L6" s="137">
        <v>1</v>
      </c>
      <c r="M6" s="138">
        <f>K6*L6</f>
        <v>7.0449999999999999</v>
      </c>
      <c r="N6" s="140" t="s">
        <v>80</v>
      </c>
      <c r="O6" s="140"/>
      <c r="P6" s="137"/>
      <c r="Q6" s="137"/>
      <c r="R6" s="137" t="s">
        <v>81</v>
      </c>
      <c r="S6" s="146" t="s">
        <v>71</v>
      </c>
    </row>
    <row r="7" spans="1:20" ht="25.5" x14ac:dyDescent="0.2">
      <c r="A7" s="77">
        <v>2</v>
      </c>
      <c r="B7" s="86" t="s">
        <v>83</v>
      </c>
      <c r="C7" s="86" t="s">
        <v>73</v>
      </c>
      <c r="D7" s="86" t="s">
        <v>84</v>
      </c>
      <c r="E7" s="86" t="s">
        <v>85</v>
      </c>
      <c r="F7" s="86"/>
      <c r="G7" s="86" t="s">
        <v>86</v>
      </c>
      <c r="H7" s="86" t="s">
        <v>87</v>
      </c>
      <c r="I7" s="86" t="s">
        <v>78</v>
      </c>
      <c r="J7" s="86" t="s">
        <v>88</v>
      </c>
      <c r="K7" s="139">
        <v>3.03</v>
      </c>
      <c r="L7" s="86">
        <v>32</v>
      </c>
      <c r="M7" s="144">
        <f>K7*L7</f>
        <v>96.96</v>
      </c>
      <c r="N7" s="141" t="s">
        <v>80</v>
      </c>
      <c r="O7" s="141"/>
      <c r="P7" s="86"/>
      <c r="Q7" s="86"/>
      <c r="R7" s="86" t="s">
        <v>89</v>
      </c>
      <c r="S7" s="147" t="s">
        <v>186</v>
      </c>
    </row>
    <row r="8" spans="1:20" x14ac:dyDescent="0.2">
      <c r="A8" s="143">
        <v>3</v>
      </c>
      <c r="B8" s="137" t="s">
        <v>72</v>
      </c>
      <c r="C8" s="137" t="s">
        <v>73</v>
      </c>
      <c r="D8" s="137" t="s">
        <v>98</v>
      </c>
      <c r="E8" s="137" t="s">
        <v>85</v>
      </c>
      <c r="F8" s="137"/>
      <c r="G8" s="137" t="s">
        <v>76</v>
      </c>
      <c r="H8" s="137" t="s">
        <v>77</v>
      </c>
      <c r="I8" s="137" t="s">
        <v>78</v>
      </c>
      <c r="J8" s="137" t="s">
        <v>99</v>
      </c>
      <c r="K8" s="138">
        <v>2.95</v>
      </c>
      <c r="L8" s="137">
        <v>16</v>
      </c>
      <c r="M8" s="145">
        <f>K8*L8</f>
        <v>47.2</v>
      </c>
      <c r="N8" s="140" t="s">
        <v>80</v>
      </c>
      <c r="O8" s="140"/>
      <c r="P8" s="137"/>
      <c r="Q8" s="137"/>
      <c r="R8" s="137" t="s">
        <v>100</v>
      </c>
      <c r="S8" s="146" t="s">
        <v>187</v>
      </c>
    </row>
    <row r="9" spans="1:20" x14ac:dyDescent="0.2">
      <c r="A9" s="77">
        <v>4</v>
      </c>
      <c r="B9" s="86" t="s">
        <v>72</v>
      </c>
      <c r="C9" s="86" t="s">
        <v>73</v>
      </c>
      <c r="D9" s="86" t="s">
        <v>103</v>
      </c>
      <c r="E9" s="86" t="s">
        <v>75</v>
      </c>
      <c r="F9" s="86"/>
      <c r="G9" s="86" t="s">
        <v>104</v>
      </c>
      <c r="H9" s="86" t="s">
        <v>105</v>
      </c>
      <c r="I9" s="86" t="s">
        <v>78</v>
      </c>
      <c r="J9" s="86" t="s">
        <v>106</v>
      </c>
      <c r="K9" s="139">
        <v>11.180999999999999</v>
      </c>
      <c r="L9" s="86">
        <v>1</v>
      </c>
      <c r="M9" s="144">
        <f>K9*L9</f>
        <v>11.180999999999999</v>
      </c>
      <c r="N9" s="141" t="s">
        <v>80</v>
      </c>
      <c r="O9" s="141"/>
      <c r="P9" s="86"/>
      <c r="Q9" s="86"/>
      <c r="R9" s="86" t="s">
        <v>107</v>
      </c>
      <c r="S9" s="148" t="s">
        <v>102</v>
      </c>
    </row>
    <row r="10" spans="1:20" x14ac:dyDescent="0.2">
      <c r="A10" s="143">
        <v>5</v>
      </c>
      <c r="B10" s="137" t="s">
        <v>83</v>
      </c>
      <c r="C10" s="137" t="s">
        <v>119</v>
      </c>
      <c r="D10" s="137">
        <v>214782</v>
      </c>
      <c r="E10" s="137" t="s">
        <v>121</v>
      </c>
      <c r="F10" s="137"/>
      <c r="G10" s="137" t="s">
        <v>122</v>
      </c>
      <c r="H10" s="137" t="s">
        <v>123</v>
      </c>
      <c r="I10" s="137" t="s">
        <v>78</v>
      </c>
      <c r="J10" s="137" t="s">
        <v>124</v>
      </c>
      <c r="K10" s="138">
        <v>2.4950000000000001</v>
      </c>
      <c r="L10" s="137">
        <v>4</v>
      </c>
      <c r="M10" s="145">
        <f>K10*L10</f>
        <v>9.98</v>
      </c>
      <c r="N10" s="140" t="s">
        <v>80</v>
      </c>
      <c r="O10" s="140"/>
      <c r="P10" s="137"/>
      <c r="Q10" s="137" t="s">
        <v>125</v>
      </c>
      <c r="R10" s="137" t="s">
        <v>126</v>
      </c>
      <c r="S10" s="146" t="s">
        <v>188</v>
      </c>
    </row>
    <row r="11" spans="1:20" x14ac:dyDescent="0.2">
      <c r="A11" s="77">
        <v>6</v>
      </c>
      <c r="B11" s="86" t="s">
        <v>83</v>
      </c>
      <c r="C11" s="86" t="s">
        <v>73</v>
      </c>
      <c r="D11" s="86" t="s">
        <v>154</v>
      </c>
      <c r="E11" s="86" t="s">
        <v>75</v>
      </c>
      <c r="F11" s="86"/>
      <c r="G11" s="86" t="s">
        <v>155</v>
      </c>
      <c r="H11" s="86" t="s">
        <v>156</v>
      </c>
      <c r="I11" s="86" t="s">
        <v>78</v>
      </c>
      <c r="J11" s="86" t="s">
        <v>157</v>
      </c>
      <c r="K11" s="139">
        <v>0.16900000000000001</v>
      </c>
      <c r="L11" s="86">
        <v>14</v>
      </c>
      <c r="M11" s="144">
        <f>K11*L11</f>
        <v>2.3660000000000001</v>
      </c>
      <c r="N11" s="141" t="s">
        <v>80</v>
      </c>
      <c r="O11" s="141"/>
      <c r="P11" s="86"/>
      <c r="Q11" s="86"/>
      <c r="R11" s="86" t="s">
        <v>158</v>
      </c>
      <c r="S11" s="148" t="s">
        <v>189</v>
      </c>
    </row>
    <row r="12" spans="1:20" x14ac:dyDescent="0.2">
      <c r="A12" s="143">
        <v>7</v>
      </c>
      <c r="B12" s="137" t="s">
        <v>83</v>
      </c>
      <c r="C12" s="137" t="s">
        <v>73</v>
      </c>
      <c r="D12" s="137" t="s">
        <v>162</v>
      </c>
      <c r="E12" s="137" t="s">
        <v>75</v>
      </c>
      <c r="F12" s="137"/>
      <c r="G12" s="137" t="s">
        <v>163</v>
      </c>
      <c r="H12" s="137" t="s">
        <v>164</v>
      </c>
      <c r="I12" s="137" t="s">
        <v>165</v>
      </c>
      <c r="J12" s="137" t="s">
        <v>166</v>
      </c>
      <c r="K12" s="138">
        <v>16.28</v>
      </c>
      <c r="L12" s="137">
        <v>1</v>
      </c>
      <c r="M12" s="145">
        <f>K12*L12</f>
        <v>16.28</v>
      </c>
      <c r="N12" s="140" t="s">
        <v>80</v>
      </c>
      <c r="O12" s="140"/>
      <c r="P12" s="137"/>
      <c r="Q12" s="137" t="s">
        <v>167</v>
      </c>
      <c r="R12" s="137" t="s">
        <v>168</v>
      </c>
      <c r="S12" s="146" t="s">
        <v>161</v>
      </c>
    </row>
    <row r="25" spans="19:19" x14ac:dyDescent="0.2">
      <c r="S25" s="84"/>
    </row>
    <row r="26" spans="19:19" x14ac:dyDescent="0.2">
      <c r="S26" s="84"/>
    </row>
    <row r="27" spans="19:19" x14ac:dyDescent="0.2">
      <c r="S27" s="84"/>
    </row>
    <row r="28" spans="19:19" x14ac:dyDescent="0.2">
      <c r="S28" s="84"/>
    </row>
    <row r="29" spans="19:19" x14ac:dyDescent="0.2">
      <c r="S29" s="84"/>
    </row>
    <row r="30" spans="19:19" x14ac:dyDescent="0.2">
      <c r="S30" s="84"/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6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4"/>
      <c r="B1" s="116"/>
      <c r="C1" s="93" t="s">
        <v>33</v>
      </c>
      <c r="D1" s="98"/>
      <c r="E1" s="93" t="s">
        <v>52</v>
      </c>
      <c r="F1" s="67">
        <f>SUM(I5:I6)</f>
        <v>191.012</v>
      </c>
      <c r="G1" s="63"/>
      <c r="H1" s="51"/>
      <c r="I1" s="93" t="s">
        <v>66</v>
      </c>
      <c r="J1" s="149" t="s">
        <v>70</v>
      </c>
      <c r="K1" s="26"/>
    </row>
    <row r="2" spans="1:11" s="2" customFormat="1" ht="21.95" customHeight="1" x14ac:dyDescent="0.25">
      <c r="A2" s="114"/>
      <c r="B2" s="116"/>
      <c r="C2" s="93" t="s">
        <v>34</v>
      </c>
      <c r="D2" s="98" t="s">
        <v>67</v>
      </c>
      <c r="E2" s="93" t="s">
        <v>49</v>
      </c>
      <c r="F2" s="66">
        <v>0</v>
      </c>
      <c r="G2" s="60"/>
      <c r="H2" s="49"/>
      <c r="I2" s="88"/>
      <c r="J2" s="49"/>
      <c r="K2" s="26"/>
    </row>
    <row r="3" spans="1:11" s="2" customFormat="1" ht="21.95" customHeight="1" x14ac:dyDescent="0.25">
      <c r="A3" s="114"/>
      <c r="B3" s="116"/>
      <c r="C3" s="93" t="s">
        <v>36</v>
      </c>
      <c r="D3" s="98" t="s">
        <v>68</v>
      </c>
      <c r="E3" s="93"/>
      <c r="F3" s="61"/>
      <c r="G3" s="60"/>
      <c r="H3" s="53"/>
      <c r="I3" s="88"/>
      <c r="J3" s="53"/>
      <c r="K3" s="26"/>
    </row>
    <row r="4" spans="1:11" s="2" customFormat="1" ht="21.95" customHeight="1" thickBot="1" x14ac:dyDescent="0.3">
      <c r="A4" s="117"/>
      <c r="B4" s="119"/>
      <c r="C4" s="93" t="s">
        <v>43</v>
      </c>
      <c r="D4" s="103"/>
      <c r="E4" s="93" t="s">
        <v>35</v>
      </c>
      <c r="F4" s="103" t="s">
        <v>69</v>
      </c>
      <c r="G4" s="60"/>
      <c r="H4" s="49"/>
      <c r="I4" s="89"/>
      <c r="J4" s="87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90" t="s">
        <v>55</v>
      </c>
      <c r="J5" s="80" t="s">
        <v>40</v>
      </c>
      <c r="K5" s="26"/>
    </row>
    <row r="6" spans="1:11" x14ac:dyDescent="0.2">
      <c r="A6" s="143">
        <v>1</v>
      </c>
      <c r="B6" s="137" t="s">
        <v>190</v>
      </c>
      <c r="C6" s="137" t="s">
        <v>191</v>
      </c>
      <c r="D6" s="137" t="s">
        <v>192</v>
      </c>
      <c r="E6" s="137"/>
      <c r="F6" s="137" t="s">
        <v>193</v>
      </c>
      <c r="G6" s="138">
        <v>191.012</v>
      </c>
      <c r="H6" s="137">
        <v>1</v>
      </c>
      <c r="I6" s="145">
        <f>G6*H6</f>
        <v>191.012</v>
      </c>
      <c r="J6" s="137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2"/>
      <c r="B1" s="123"/>
      <c r="C1" s="123"/>
      <c r="D1" s="123"/>
      <c r="E1" s="124"/>
      <c r="F1" s="47" t="s">
        <v>12</v>
      </c>
      <c r="G1" s="28"/>
      <c r="H1" s="29"/>
      <c r="I1" s="38" t="s">
        <v>27</v>
      </c>
      <c r="J1" s="131"/>
      <c r="K1" s="132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4"/>
      <c r="B2" s="125"/>
      <c r="C2" s="125"/>
      <c r="D2" s="125"/>
      <c r="E2" s="3"/>
      <c r="F2" s="4" t="s">
        <v>13</v>
      </c>
      <c r="G2" s="30"/>
      <c r="H2" s="31"/>
      <c r="I2" s="39" t="s">
        <v>28</v>
      </c>
      <c r="J2" s="133"/>
      <c r="K2" s="134"/>
      <c r="M2" s="17" t="s">
        <v>24</v>
      </c>
      <c r="N2" s="120"/>
      <c r="O2" s="121"/>
      <c r="P2" s="121"/>
      <c r="Q2" s="43"/>
      <c r="R2" s="5"/>
      <c r="U2" s="26"/>
    </row>
    <row r="3" spans="1:21" s="2" customFormat="1" ht="21.95" customHeight="1" thickBot="1" x14ac:dyDescent="0.25">
      <c r="A3" s="126"/>
      <c r="B3" s="125"/>
      <c r="C3" s="125"/>
      <c r="D3" s="125"/>
      <c r="E3" s="3"/>
      <c r="F3" s="4" t="s">
        <v>14</v>
      </c>
      <c r="G3" s="30"/>
      <c r="H3" s="31"/>
      <c r="I3" s="39" t="s">
        <v>29</v>
      </c>
      <c r="J3" s="133"/>
      <c r="K3" s="134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7"/>
      <c r="B4" s="128"/>
      <c r="C4" s="128"/>
      <c r="D4" s="128"/>
      <c r="E4" s="6"/>
      <c r="F4" s="4" t="s">
        <v>15</v>
      </c>
      <c r="G4" s="30"/>
      <c r="H4" s="32"/>
      <c r="I4" s="39" t="s">
        <v>30</v>
      </c>
      <c r="J4" s="133"/>
      <c r="K4" s="134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9"/>
      <c r="B5" s="130"/>
      <c r="C5" s="130"/>
      <c r="D5" s="130"/>
      <c r="E5" s="48"/>
      <c r="F5" s="7" t="s">
        <v>16</v>
      </c>
      <c r="G5" s="33"/>
      <c r="H5" s="34"/>
      <c r="I5" s="39" t="s">
        <v>31</v>
      </c>
      <c r="J5" s="135"/>
      <c r="K5" s="136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2024-05-03T13:52:38Z</dcterms:modified>
</cp:coreProperties>
</file>